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 GEAUGA LSD" sheetId="3" r:id="rId4"/>
    <sheet name="15-HAMBDEN TWP-CHARDON LSD" sheetId="4" r:id="rId5"/>
    <sheet name="16-HUNTSBURG TWP-CARDINAL LSD" sheetId="5" r:id="rId6"/>
    <sheet name="18-MIDDLEFIELD TWP-CARDINAL LS" sheetId="6" r:id="rId7"/>
    <sheet name="22-MUNSON TWP-W GEAUGA LSD" sheetId="7" r:id="rId8"/>
    <sheet name="23-NEWBURY TWP-WEST GEAUGA LSD" sheetId="8" r:id="rId9"/>
    <sheet name="25-PARKMAN TWP-CARDINAL LSD" sheetId="9" r:id="rId10"/>
    <sheet name="32-TROY TWP-BERKSHIRE LSD" sheetId="10" r:id="rId11"/>
  </sheets>
  <calcPr fullCalcOnLoad="1"/>
</workbook>
</file>

<file path=xl/sharedStrings.xml><?xml version="1.0" encoding="utf-8"?>
<sst xmlns="http://schemas.openxmlformats.org/spreadsheetml/2006/main" count="263" uniqueCount="263">
  <si>
    <t>Oil and Gas Company #10618</t>
  </si>
  <si>
    <t>OWS ACQUISITION CO LLC</t>
  </si>
  <si>
    <t>Date Generated:</t>
  </si>
  <si>
    <t>02/03/2025</t>
  </si>
  <si>
    <t>2321 ENERGY DR</t>
  </si>
  <si>
    <t>Tax Year:</t>
  </si>
  <si>
    <t>2024</t>
  </si>
  <si>
    <t>LOUISVILLE, OH 44641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</si>
  <si>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</si>
  <si>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</si>
  <si>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</si>
  <si>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</si>
  <si>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</si>
  <si>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</si>
  <si>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</si>
  <si>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</si>
  <si>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</si>
  <si>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</si>
  <si>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</si>
  <si>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</si>
  <si>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</si>
  <si>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</si>
  <si>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</si>
  <si>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 GEAUGA LSD</t>
  </si>
  <si>
    <t>15-HAMBDEN TWP-CHARDON LSD</t>
  </si>
  <si>
    <t>16-HUNTSBURG TWP-CARDINAL LSD</t>
  </si>
  <si>
    <t>18-MIDDLEFIELD TWP-CARDINAL LS</t>
  </si>
  <si>
    <t>22-MUNSON TWP-W GEAUGA LSD</t>
  </si>
  <si>
    <t>23-NEWBURY TWP-WEST GEAUGA LSD</t>
  </si>
  <si>
    <t>25-PARKMAN TWP-CARDINAL LSD</t>
  </si>
  <si>
    <t>32-TROY TWP-BERKSHIRE LSD</t>
  </si>
  <si>
    <t>Permit Summary</t>
  </si>
  <si>
    <t>Permit</t>
  </si>
  <si>
    <t>WellName</t>
  </si>
  <si>
    <t>Districts</t>
  </si>
  <si>
    <t>34055201330000</t>
  </si>
  <si>
    <t>FISHER ELI J 1</t>
  </si>
  <si>
    <t>34055201360000</t>
  </si>
  <si>
    <t>BYLER DC &amp; S 1</t>
  </si>
  <si>
    <t>34055201400000</t>
  </si>
  <si>
    <t>SOLTIS F &amp; M 1</t>
  </si>
  <si>
    <t>34055201440000</t>
  </si>
  <si>
    <t xml:space="preserve">MILLER J &amp; E     2</t>
  </si>
  <si>
    <t>34055201460000</t>
  </si>
  <si>
    <t>MILLER UNIT</t>
  </si>
  <si>
    <t>34055201480000</t>
  </si>
  <si>
    <t>MILLER M &amp; I 5</t>
  </si>
  <si>
    <t>34055201490000</t>
  </si>
  <si>
    <t>YODER ALBERT S 1</t>
  </si>
  <si>
    <t>34055201510000</t>
  </si>
  <si>
    <t>TROYER A &amp; K 1</t>
  </si>
  <si>
    <t>34055201520000</t>
  </si>
  <si>
    <t xml:space="preserve">MILLER JOHN J     6</t>
  </si>
  <si>
    <t>34055201550000</t>
  </si>
  <si>
    <t>SCHMUCKER ROMAN J 2</t>
  </si>
  <si>
    <t>34055201560000</t>
  </si>
  <si>
    <t>MAST J UNIT ETAL</t>
  </si>
  <si>
    <t>34055201580000</t>
  </si>
  <si>
    <t>HERSHBERGER E &amp; S 2</t>
  </si>
  <si>
    <t>34055201600000</t>
  </si>
  <si>
    <t xml:space="preserve">HOFSTETTLER CARL O     2</t>
  </si>
  <si>
    <t>34055201620000</t>
  </si>
  <si>
    <t>SMITH STANLEY B 1</t>
  </si>
  <si>
    <t>34055201630000</t>
  </si>
  <si>
    <t>PECUZOK JOHN 2</t>
  </si>
  <si>
    <t>34055201670000</t>
  </si>
  <si>
    <t>SLABUAHG CHRIST E 1</t>
  </si>
  <si>
    <t>34055201680000</t>
  </si>
  <si>
    <t>SOLTIS FRANK SR 3</t>
  </si>
  <si>
    <t>34055201700000</t>
  </si>
  <si>
    <t>STOLL</t>
  </si>
  <si>
    <t>34055201730000</t>
  </si>
  <si>
    <t>SCHMUCKER ROMAN 3</t>
  </si>
  <si>
    <t>34055201740000</t>
  </si>
  <si>
    <t>SLABAUGH</t>
  </si>
  <si>
    <t>34055201760000</t>
  </si>
  <si>
    <t>MILLER JOHN J 7</t>
  </si>
  <si>
    <t>34055201810000</t>
  </si>
  <si>
    <t>YODER S 2</t>
  </si>
  <si>
    <t>34055201830000</t>
  </si>
  <si>
    <t>DETWILER F H 1</t>
  </si>
  <si>
    <t>34055202270000</t>
  </si>
  <si>
    <t>WEAVER M 3</t>
  </si>
  <si>
    <t>34055202280000</t>
  </si>
  <si>
    <t>CIOFANI</t>
  </si>
  <si>
    <t>34055202300000</t>
  </si>
  <si>
    <t>GINGERICH DAN 3</t>
  </si>
  <si>
    <t>34055202310000</t>
  </si>
  <si>
    <t>SOLTIS E 4</t>
  </si>
  <si>
    <t>34055202330000</t>
  </si>
  <si>
    <t>DEWEES ESTELLE 1</t>
  </si>
  <si>
    <t>34055202340000</t>
  </si>
  <si>
    <t>LUCHT EDWARD M 1</t>
  </si>
  <si>
    <t>34055202430000</t>
  </si>
  <si>
    <t xml:space="preserve">OWENS     3</t>
  </si>
  <si>
    <t>34055202450000</t>
  </si>
  <si>
    <t xml:space="preserve">OWENS    1</t>
  </si>
  <si>
    <t>34055202530000</t>
  </si>
  <si>
    <t>MYERS MILDRED L 1-A</t>
  </si>
  <si>
    <t>34055205880000</t>
  </si>
  <si>
    <t xml:space="preserve">BAUMGARTNER     1</t>
  </si>
  <si>
    <t>34055205900000</t>
  </si>
  <si>
    <t>CERVENKA # 1</t>
  </si>
  <si>
    <t>34055208150000</t>
  </si>
  <si>
    <t>BOWKER UNIT # 2</t>
  </si>
  <si>
    <t>34055208750000</t>
  </si>
  <si>
    <t>M. JOHNSON # 1</t>
  </si>
  <si>
    <t>34055208780000</t>
  </si>
  <si>
    <t>HOFSTATTER UNIT # 3</t>
  </si>
  <si>
    <t>34055208930000</t>
  </si>
  <si>
    <t>STOLL UNIT # 3</t>
  </si>
  <si>
    <t>34055209030000</t>
  </si>
  <si>
    <t>J. BALOUGH # 2</t>
  </si>
  <si>
    <t>34055209190000</t>
  </si>
  <si>
    <t>S. &amp; A. SMITH # 3</t>
  </si>
  <si>
    <t>34055211990000</t>
  </si>
  <si>
    <t xml:space="preserve">C. &amp; L. RZESZOTARSKI     4</t>
  </si>
  <si>
    <t>34055212210000</t>
  </si>
  <si>
    <t>INVESTMENT DEVELOPMENT INC. # 1</t>
  </si>
  <si>
    <t>34055212260000</t>
  </si>
  <si>
    <t>JOHN R. SCHMUCKER # 4</t>
  </si>
  <si>
    <t>34055212270000</t>
  </si>
  <si>
    <t>C. E. FISHER UNIT # 4</t>
  </si>
  <si>
    <t>34055212360000</t>
  </si>
  <si>
    <t>JAMES &amp; FELICIA SITKO # 2</t>
  </si>
  <si>
    <t>34055212370000</t>
  </si>
  <si>
    <t>F. KOVACH UNIT # 3</t>
  </si>
  <si>
    <t>34055212410000</t>
  </si>
  <si>
    <t>C. &amp; L. RZESZ0TARSKI # 3</t>
  </si>
  <si>
    <t>34055212910000</t>
  </si>
  <si>
    <t>D. TEAGUE # 1-1101</t>
  </si>
  <si>
    <t>34055212920000</t>
  </si>
  <si>
    <t>D. TEAGUE # 2-1102</t>
  </si>
  <si>
    <t>34055213790000</t>
  </si>
  <si>
    <t>MYERS UNIT # 2</t>
  </si>
  <si>
    <t>34055213930000</t>
  </si>
  <si>
    <t>FISHER</t>
  </si>
  <si>
    <t>34055213960000</t>
  </si>
  <si>
    <t>GINGERICH # 4</t>
  </si>
  <si>
    <t>34055214020000</t>
  </si>
  <si>
    <t>SOLTIS</t>
  </si>
  <si>
    <t>34055214110000</t>
  </si>
  <si>
    <t>BEALES</t>
  </si>
  <si>
    <t>34055214150000</t>
  </si>
  <si>
    <t>MILLER</t>
  </si>
  <si>
    <t>34055214410000</t>
  </si>
  <si>
    <t>MIKO UNIT # 1</t>
  </si>
  <si>
    <t>34055214500000</t>
  </si>
  <si>
    <t>COREY UNIT # 1-2800</t>
  </si>
  <si>
    <t>34055214530000</t>
  </si>
  <si>
    <t>J &amp; M URBANOWICZ # 1-2882</t>
  </si>
  <si>
    <t>34055214730000</t>
  </si>
  <si>
    <t>MILLER UNIT # 28</t>
  </si>
  <si>
    <t>34055215010000</t>
  </si>
  <si>
    <t>DETWEILER UNIT # 3</t>
  </si>
  <si>
    <t>34055215350000</t>
  </si>
  <si>
    <t>MIKLAUSICH # 1</t>
  </si>
  <si>
    <t>34055215380000</t>
  </si>
  <si>
    <t>RZESZOTARSKY # 6</t>
  </si>
  <si>
    <t>34055215390000</t>
  </si>
  <si>
    <t>FISHER UNIT # 6</t>
  </si>
  <si>
    <t>34055215420000</t>
  </si>
  <si>
    <t>STRAUSS # 1</t>
  </si>
  <si>
    <t>34055215530000</t>
  </si>
  <si>
    <t>BONHARD-ZAPPIA UNIT # 1</t>
  </si>
  <si>
    <t>34055215700000</t>
  </si>
  <si>
    <t>DANIEL BROTHERS UNIT # 1</t>
  </si>
  <si>
    <t>34055215710000</t>
  </si>
  <si>
    <t>R. MILLER # 1</t>
  </si>
  <si>
    <t>34055216040000</t>
  </si>
  <si>
    <t>BEALES # 3</t>
  </si>
  <si>
    <t>34055216220000</t>
  </si>
  <si>
    <t>MITCHELL # 1</t>
  </si>
  <si>
    <t>34055216270000</t>
  </si>
  <si>
    <t>BOSAK # 1</t>
  </si>
  <si>
    <t>34055217470000</t>
  </si>
  <si>
    <t>JOHN YODER # 6</t>
  </si>
  <si>
    <t>34055218780000</t>
  </si>
  <si>
    <t xml:space="preserve">DINARDO     1</t>
  </si>
  <si>
    <t>34055219290000</t>
  </si>
  <si>
    <t xml:space="preserve">WROBEL UNIT     1</t>
  </si>
  <si>
    <t>34055219300000</t>
  </si>
  <si>
    <t xml:space="preserve">HORVATH UNIT     1</t>
  </si>
  <si>
    <t>34055219380000</t>
  </si>
  <si>
    <t xml:space="preserve">DETWEILER UNIT     4</t>
  </si>
  <si>
    <t>34055219390000</t>
  </si>
  <si>
    <t xml:space="preserve">BYLER UNIT     16</t>
  </si>
  <si>
    <t>34055219400000</t>
  </si>
  <si>
    <t xml:space="preserve">FISHER UNIT     10</t>
  </si>
  <si>
    <t>34055219410000</t>
  </si>
  <si>
    <t xml:space="preserve">WEAVER UNIT     7</t>
  </si>
  <si>
    <t>34055219470000</t>
  </si>
  <si>
    <t xml:space="preserve">LANGER     1</t>
  </si>
  <si>
    <t>34055219480000</t>
  </si>
  <si>
    <t xml:space="preserve">YODER UNIT     7</t>
  </si>
  <si>
    <t>34055219540000</t>
  </si>
  <si>
    <t xml:space="preserve">FISHER UNIT     7</t>
  </si>
  <si>
    <t>34055219550000</t>
  </si>
  <si>
    <t xml:space="preserve">FISHER     8</t>
  </si>
  <si>
    <t>34055219560000</t>
  </si>
  <si>
    <t xml:space="preserve">SCHMUCKER     6</t>
  </si>
  <si>
    <t>34055219570000</t>
  </si>
  <si>
    <t xml:space="preserve">SCHMUCKER     5</t>
  </si>
  <si>
    <t>34055219580000</t>
  </si>
  <si>
    <t xml:space="preserve">HERSHBERGER UNIT     4</t>
  </si>
  <si>
    <t>34055219600000</t>
  </si>
  <si>
    <t xml:space="preserve">SOLTIS     8</t>
  </si>
  <si>
    <t>34055219620000</t>
  </si>
  <si>
    <t xml:space="preserve">SOLTIS UNIT     7</t>
  </si>
  <si>
    <t>34055219670000</t>
  </si>
  <si>
    <t xml:space="preserve">GINGERICH UNIT     5</t>
  </si>
  <si>
    <t>34055219780000</t>
  </si>
  <si>
    <t xml:space="preserve">MILLER UNIT     26</t>
  </si>
  <si>
    <t>34055219790000</t>
  </si>
  <si>
    <t xml:space="preserve">HERSHBERGER UNIT     5</t>
  </si>
  <si>
    <t>34055219910000</t>
  </si>
  <si>
    <t xml:space="preserve">DEWEES     2</t>
  </si>
  <si>
    <t>34055220190000</t>
  </si>
  <si>
    <t xml:space="preserve">SOLTIS     9</t>
  </si>
  <si>
    <t>34055220200000</t>
  </si>
  <si>
    <t>MILLER UNIT # 29</t>
  </si>
  <si>
    <t>34055220210000</t>
  </si>
  <si>
    <t>SCHMUCKER UNIT # 7</t>
  </si>
  <si>
    <t>34055220220000</t>
  </si>
  <si>
    <t xml:space="preserve">BYLER UNIT     17</t>
  </si>
  <si>
    <t>34055220230000</t>
  </si>
  <si>
    <t xml:space="preserve">WEAVER UNIT     8</t>
  </si>
  <si>
    <t>34055220250000</t>
  </si>
  <si>
    <t xml:space="preserve">HERSHBERGER UNIT     6</t>
  </si>
  <si>
    <t>34055220270000</t>
  </si>
  <si>
    <t xml:space="preserve">KOVACH UNIT     3</t>
  </si>
  <si>
    <t>34055220280000</t>
  </si>
  <si>
    <t xml:space="preserve">KOVACH UNIT     2</t>
  </si>
  <si>
    <t>34055220330000</t>
  </si>
  <si>
    <t xml:space="preserve">MILLER     31</t>
  </si>
  <si>
    <t>34055220340000</t>
  </si>
  <si>
    <t xml:space="preserve">MILLER     30</t>
  </si>
  <si>
    <t>34055220370000</t>
  </si>
  <si>
    <t xml:space="preserve">KOVACH     4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</si>
  <si>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</si>
  <si>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</si>
  <si>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</si>
  <si>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</si>
  <si>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</si>
  <si>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</si>
  <si>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</si>
  <si>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</si>
  <si>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</si>
  <si>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</si>
  <si>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</si>
  <si>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</si>
  <si>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</si>
  <si>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</si>
  <si>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</si>
  <si>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</si>
  <si>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</si>
  <si>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</si>
  <si>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</si>
  <si>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</si>
  <si>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</si>
  <si>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</si>
  <si>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</si>
  <si>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10618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</si>
</sst>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7" headerRowCount="1">
  <autoFilter ref="A8:K17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22" displayName="DistrictTable_2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22" displayName="TaxTable_2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3" displayName="DistrictTable_23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5" displayName="DistrictTable_25" ref="A16:K76" headerRowCount="1">
  <autoFilter ref="A16:K76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32" displayName="DistrictTable_32" ref="A16:K43" headerRowCount="1">
  <autoFilter ref="A16:K4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1:F123" headerRowCount="1">
  <autoFilter ref="A21:F123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5" displayName="DistrictTable_1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5" displayName="TaxTable_1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6" displayName="DistrictTable_1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23"/>
  <sheetViews>
    <sheetView workbookViewId="0"/>
  </sheetViews>
  <sheetFormatPr defaultRowHeight="15"/>
  <cols>
    <col min="1" max="1" width="37.33909225463867" customWidth="1"/>
    <col min="2" max="2" width="34.22547149658203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80.83</v>
      </c>
      <c r="C9" s="2">
        <v>46.842181</v>
      </c>
      <c r="D9" s="3">
        <v>0</v>
      </c>
      <c r="E9" s="3">
        <v>1280</v>
      </c>
      <c r="F9" s="3">
        <f>[Oil Value]+[Gas Value]</f>
        <v>1280</v>
      </c>
      <c r="G9" s="4">
        <v>132.11</v>
      </c>
      <c r="H9" s="4">
        <v>30.03</v>
      </c>
      <c r="I9" s="4">
        <v>30.03</v>
      </c>
      <c r="J9" s="4">
        <f>[Prior Due]+[Half Due]+[Full Due]</f>
        <v>192.17</v>
      </c>
      <c r="K9" s="0">
        <v>2</v>
      </c>
    </row>
    <row r="10">
      <c r="A10" s="0" t="s">
        <v>23</v>
      </c>
      <c r="B10" s="2">
        <v>86.64</v>
      </c>
      <c r="C10" s="2">
        <v>54.731092</v>
      </c>
      <c r="D10" s="3">
        <v>730</v>
      </c>
      <c r="E10" s="3">
        <v>4620</v>
      </c>
      <c r="F10" s="3">
        <f>[Oil Value]+[Gas Value]</f>
        <v>5350</v>
      </c>
      <c r="G10" s="4">
        <v>344.26</v>
      </c>
      <c r="H10" s="4">
        <v>146.63</v>
      </c>
      <c r="I10" s="4">
        <v>146.63</v>
      </c>
      <c r="J10" s="4">
        <f>[Prior Due]+[Half Due]+[Full Due]</f>
        <v>637.52</v>
      </c>
      <c r="K10" s="0">
        <v>3</v>
      </c>
    </row>
    <row r="11">
      <c r="A11" s="0" t="s">
        <v>24</v>
      </c>
      <c r="B11" s="2">
        <v>111.5</v>
      </c>
      <c r="C11" s="2">
        <v>68.323925</v>
      </c>
      <c r="D11" s="3">
        <v>340</v>
      </c>
      <c r="E11" s="3">
        <v>3840</v>
      </c>
      <c r="F11" s="3">
        <f>[Oil Value]+[Gas Value]</f>
        <v>4180</v>
      </c>
      <c r="G11" s="4">
        <v>231.12</v>
      </c>
      <c r="H11" s="4">
        <v>142.82</v>
      </c>
      <c r="I11" s="4">
        <v>142.82</v>
      </c>
      <c r="J11" s="4">
        <f>[Prior Due]+[Half Due]+[Full Due]</f>
        <v>516.76</v>
      </c>
      <c r="K11" s="0">
        <v>2</v>
      </c>
    </row>
    <row r="12">
      <c r="A12" s="0" t="s">
        <v>25</v>
      </c>
      <c r="B12" s="2">
        <v>88.57</v>
      </c>
      <c r="C12" s="2">
        <v>55.370505</v>
      </c>
      <c r="D12" s="3">
        <v>140</v>
      </c>
      <c r="E12" s="3">
        <v>1550</v>
      </c>
      <c r="F12" s="3">
        <f>[Oil Value]+[Gas Value]</f>
        <v>1690</v>
      </c>
      <c r="G12" s="4">
        <v>113.8</v>
      </c>
      <c r="H12" s="4">
        <v>46.85</v>
      </c>
      <c r="I12" s="4">
        <v>46.85</v>
      </c>
      <c r="J12" s="4">
        <f>[Prior Due]+[Half Due]+[Full Due]</f>
        <v>207.5</v>
      </c>
      <c r="K12" s="0">
        <v>1</v>
      </c>
    </row>
    <row r="13">
      <c r="A13" s="0" t="s">
        <v>26</v>
      </c>
      <c r="B13" s="2">
        <v>91.87</v>
      </c>
      <c r="C13" s="2">
        <v>59.371408</v>
      </c>
      <c r="D13" s="3">
        <v>0</v>
      </c>
      <c r="E13" s="3">
        <v>230</v>
      </c>
      <c r="F13" s="3">
        <f>[Oil Value]+[Gas Value]</f>
        <v>230</v>
      </c>
      <c r="G13" s="4">
        <v>15.79</v>
      </c>
      <c r="H13" s="4">
        <v>6.88</v>
      </c>
      <c r="I13" s="4">
        <v>6.88</v>
      </c>
      <c r="J13" s="4">
        <f>[Prior Due]+[Half Due]+[Full Due]</f>
        <v>29.55</v>
      </c>
      <c r="K13" s="0">
        <v>1</v>
      </c>
    </row>
    <row r="14">
      <c r="A14" s="0" t="s">
        <v>27</v>
      </c>
      <c r="B14" s="2">
        <v>78.12</v>
      </c>
      <c r="C14" s="2">
        <v>50.804872</v>
      </c>
      <c r="D14" s="3">
        <v>0</v>
      </c>
      <c r="E14" s="3">
        <v>1730</v>
      </c>
      <c r="F14" s="3">
        <f>[Oil Value]+[Gas Value]</f>
        <v>1730</v>
      </c>
      <c r="G14" s="4">
        <v>34.13</v>
      </c>
      <c r="H14" s="4">
        <v>43.97</v>
      </c>
      <c r="I14" s="4">
        <v>43.97</v>
      </c>
      <c r="J14" s="4">
        <f>[Prior Due]+[Half Due]+[Full Due]</f>
        <v>122.07</v>
      </c>
      <c r="K14" s="0">
        <v>1</v>
      </c>
    </row>
    <row r="15">
      <c r="A15" s="0" t="s">
        <v>28</v>
      </c>
      <c r="B15" s="2">
        <v>77.92</v>
      </c>
      <c r="C15" s="2">
        <v>50.783239</v>
      </c>
      <c r="D15" s="3">
        <v>0</v>
      </c>
      <c r="E15" s="3">
        <v>620</v>
      </c>
      <c r="F15" s="3">
        <f>[Oil Value]+[Gas Value]</f>
        <v>620</v>
      </c>
      <c r="G15" s="4">
        <v>73.53</v>
      </c>
      <c r="H15" s="4">
        <v>16</v>
      </c>
      <c r="I15" s="4">
        <v>16</v>
      </c>
      <c r="J15" s="4">
        <f>[Prior Due]+[Half Due]+[Full Due]</f>
        <v>105.53</v>
      </c>
      <c r="K15" s="0">
        <v>5</v>
      </c>
    </row>
    <row r="16">
      <c r="A16" s="0" t="s">
        <v>29</v>
      </c>
      <c r="B16" s="2">
        <v>87.37</v>
      </c>
      <c r="C16" s="2">
        <v>55.389388</v>
      </c>
      <c r="D16" s="3">
        <v>40880</v>
      </c>
      <c r="E16" s="3">
        <v>10930</v>
      </c>
      <c r="F16" s="3">
        <f>[Oil Value]+[Gas Value]</f>
        <v>51810</v>
      </c>
      <c r="G16" s="4">
        <v>2943.41</v>
      </c>
      <c r="H16" s="4">
        <v>1437.09</v>
      </c>
      <c r="I16" s="4">
        <v>1437.09</v>
      </c>
      <c r="J16" s="4">
        <f>[Prior Due]+[Half Due]+[Full Due]</f>
        <v>5817.59</v>
      </c>
      <c r="K16" s="0">
        <v>60</v>
      </c>
    </row>
    <row r="17">
      <c r="A17" s="0" t="s">
        <v>30</v>
      </c>
      <c r="B17" s="2">
        <v>86.1</v>
      </c>
      <c r="C17" s="2">
        <v>48.212873</v>
      </c>
      <c r="D17" s="3">
        <v>12420</v>
      </c>
      <c r="E17" s="3">
        <v>6830</v>
      </c>
      <c r="F17" s="3">
        <f>[Oil Value]+[Gas Value]</f>
        <v>19250</v>
      </c>
      <c r="G17" s="4">
        <v>1071.31</v>
      </c>
      <c r="H17" s="4">
        <v>464.68</v>
      </c>
      <c r="I17" s="4">
        <v>464.68</v>
      </c>
      <c r="J17" s="4">
        <f>[Prior Due]+[Half Due]+[Full Due]</f>
        <v>2000.67</v>
      </c>
      <c r="K17" s="0">
        <v>27</v>
      </c>
    </row>
    <row r="20">
      <c r="A20" s="1" t="s">
        <v>31</v>
      </c>
    </row>
    <row r="21">
      <c r="A21" s="5" t="s">
        <v>32</v>
      </c>
      <c r="B21" s="5" t="s">
        <v>33</v>
      </c>
      <c r="C21" s="5" t="s">
        <v>14</v>
      </c>
      <c r="D21" s="5" t="s">
        <v>15</v>
      </c>
      <c r="E21" s="7" t="s">
        <v>16</v>
      </c>
      <c r="F21" s="5" t="s">
        <v>34</v>
      </c>
    </row>
    <row r="22">
      <c r="A22" s="5" t="s">
        <v>35</v>
      </c>
      <c r="B22" s="5" t="s">
        <v>36</v>
      </c>
      <c r="C22" s="6">
        <v>0</v>
      </c>
      <c r="D22" s="6">
        <v>470</v>
      </c>
      <c r="E22" s="8">
        <f>[Oil Value]+[Gas Value]</f>
        <v>470</v>
      </c>
      <c r="F22" s="5" t="s">
        <v>29</v>
      </c>
    </row>
    <row r="23">
      <c r="A23" s="5" t="s">
        <v>37</v>
      </c>
      <c r="B23" s="5" t="s">
        <v>38</v>
      </c>
      <c r="C23" s="6">
        <v>0</v>
      </c>
      <c r="D23" s="6">
        <v>30</v>
      </c>
      <c r="E23" s="8">
        <f>[Oil Value]+[Gas Value]</f>
        <v>30</v>
      </c>
      <c r="F23" s="5" t="s">
        <v>29</v>
      </c>
    </row>
    <row r="24">
      <c r="A24" s="5" t="s">
        <v>39</v>
      </c>
      <c r="B24" s="5" t="s">
        <v>40</v>
      </c>
      <c r="C24" s="6">
        <v>0</v>
      </c>
      <c r="D24" s="6">
        <v>10</v>
      </c>
      <c r="E24" s="8">
        <f>[Oil Value]+[Gas Value]</f>
        <v>10</v>
      </c>
      <c r="F24" s="5" t="s">
        <v>29</v>
      </c>
    </row>
    <row r="25">
      <c r="A25" s="5" t="s">
        <v>41</v>
      </c>
      <c r="B25" s="5" t="s">
        <v>42</v>
      </c>
      <c r="C25" s="6">
        <v>0</v>
      </c>
      <c r="D25" s="6">
        <v>80</v>
      </c>
      <c r="E25" s="8">
        <f>[Oil Value]+[Gas Value]</f>
        <v>80</v>
      </c>
      <c r="F25" s="5" t="s">
        <v>29</v>
      </c>
    </row>
    <row r="26">
      <c r="A26" s="5" t="s">
        <v>43</v>
      </c>
      <c r="B26" s="5" t="s">
        <v>44</v>
      </c>
      <c r="C26" s="6">
        <v>0</v>
      </c>
      <c r="D26" s="6">
        <v>130</v>
      </c>
      <c r="E26" s="8">
        <f>[Oil Value]+[Gas Value]</f>
        <v>130</v>
      </c>
      <c r="F26" s="5" t="s">
        <v>29</v>
      </c>
    </row>
    <row r="27">
      <c r="A27" s="5" t="s">
        <v>45</v>
      </c>
      <c r="B27" s="5" t="s">
        <v>46</v>
      </c>
      <c r="C27" s="6">
        <v>390</v>
      </c>
      <c r="D27" s="6">
        <v>220</v>
      </c>
      <c r="E27" s="8">
        <f>[Oil Value]+[Gas Value]</f>
        <v>610</v>
      </c>
      <c r="F27" s="5" t="s">
        <v>29</v>
      </c>
    </row>
    <row r="28">
      <c r="A28" s="5" t="s">
        <v>47</v>
      </c>
      <c r="B28" s="5" t="s">
        <v>48</v>
      </c>
      <c r="C28" s="6">
        <v>0</v>
      </c>
      <c r="D28" s="6">
        <v>210</v>
      </c>
      <c r="E28" s="8">
        <f>[Oil Value]+[Gas Value]</f>
        <v>210</v>
      </c>
      <c r="F28" s="5" t="s">
        <v>29</v>
      </c>
    </row>
    <row r="29">
      <c r="A29" s="5" t="s">
        <v>49</v>
      </c>
      <c r="B29" s="5" t="s">
        <v>50</v>
      </c>
      <c r="C29" s="6">
        <v>0</v>
      </c>
      <c r="D29" s="6">
        <v>120</v>
      </c>
      <c r="E29" s="8">
        <f>[Oil Value]+[Gas Value]</f>
        <v>120</v>
      </c>
      <c r="F29" s="5" t="s">
        <v>29</v>
      </c>
    </row>
    <row r="30">
      <c r="A30" s="5" t="s">
        <v>51</v>
      </c>
      <c r="B30" s="5" t="s">
        <v>52</v>
      </c>
      <c r="C30" s="6">
        <v>0</v>
      </c>
      <c r="D30" s="6">
        <v>70</v>
      </c>
      <c r="E30" s="8">
        <f>[Oil Value]+[Gas Value]</f>
        <v>70</v>
      </c>
      <c r="F30" s="5" t="s">
        <v>30</v>
      </c>
    </row>
    <row r="31">
      <c r="A31" s="5" t="s">
        <v>53</v>
      </c>
      <c r="B31" s="5" t="s">
        <v>54</v>
      </c>
      <c r="C31" s="6">
        <v>0</v>
      </c>
      <c r="D31" s="6">
        <v>60</v>
      </c>
      <c r="E31" s="8">
        <f>[Oil Value]+[Gas Value]</f>
        <v>60</v>
      </c>
      <c r="F31" s="5" t="s">
        <v>30</v>
      </c>
    </row>
    <row r="32">
      <c r="A32" s="5" t="s">
        <v>55</v>
      </c>
      <c r="B32" s="5" t="s">
        <v>56</v>
      </c>
      <c r="C32" s="6">
        <v>0</v>
      </c>
      <c r="D32" s="6">
        <v>140</v>
      </c>
      <c r="E32" s="8">
        <f>[Oil Value]+[Gas Value]</f>
        <v>140</v>
      </c>
      <c r="F32" s="5" t="s">
        <v>29</v>
      </c>
    </row>
    <row r="33">
      <c r="A33" s="5" t="s">
        <v>57</v>
      </c>
      <c r="B33" s="5" t="s">
        <v>58</v>
      </c>
      <c r="C33" s="6">
        <v>0</v>
      </c>
      <c r="D33" s="6">
        <v>50</v>
      </c>
      <c r="E33" s="8">
        <f>[Oil Value]+[Gas Value]</f>
        <v>50</v>
      </c>
      <c r="F33" s="5" t="s">
        <v>29</v>
      </c>
    </row>
    <row r="34">
      <c r="A34" s="5" t="s">
        <v>59</v>
      </c>
      <c r="B34" s="5" t="s">
        <v>60</v>
      </c>
      <c r="C34" s="6">
        <v>330</v>
      </c>
      <c r="D34" s="6">
        <v>160</v>
      </c>
      <c r="E34" s="8">
        <f>[Oil Value]+[Gas Value]</f>
        <v>490</v>
      </c>
      <c r="F34" s="5" t="s">
        <v>29</v>
      </c>
    </row>
    <row r="35">
      <c r="A35" s="5" t="s">
        <v>61</v>
      </c>
      <c r="B35" s="5" t="s">
        <v>62</v>
      </c>
      <c r="C35" s="6">
        <v>400</v>
      </c>
      <c r="D35" s="6">
        <v>10</v>
      </c>
      <c r="E35" s="8">
        <f>[Oil Value]+[Gas Value]</f>
        <v>410</v>
      </c>
      <c r="F35" s="5" t="s">
        <v>29</v>
      </c>
    </row>
    <row r="36">
      <c r="A36" s="5" t="s">
        <v>63</v>
      </c>
      <c r="B36" s="5" t="s">
        <v>64</v>
      </c>
      <c r="C36" s="6">
        <v>680</v>
      </c>
      <c r="D36" s="6">
        <v>20</v>
      </c>
      <c r="E36" s="8">
        <f>[Oil Value]+[Gas Value]</f>
        <v>700</v>
      </c>
      <c r="F36" s="5" t="s">
        <v>29</v>
      </c>
    </row>
    <row r="37">
      <c r="A37" s="5" t="s">
        <v>65</v>
      </c>
      <c r="B37" s="5" t="s">
        <v>66</v>
      </c>
      <c r="C37" s="6">
        <v>350</v>
      </c>
      <c r="D37" s="6">
        <v>340</v>
      </c>
      <c r="E37" s="8">
        <f>[Oil Value]+[Gas Value]</f>
        <v>690</v>
      </c>
      <c r="F37" s="5" t="s">
        <v>30</v>
      </c>
    </row>
    <row r="38">
      <c r="A38" s="5" t="s">
        <v>67</v>
      </c>
      <c r="B38" s="5" t="s">
        <v>68</v>
      </c>
      <c r="C38" s="6">
        <v>370</v>
      </c>
      <c r="D38" s="6">
        <v>60</v>
      </c>
      <c r="E38" s="8">
        <f>[Oil Value]+[Gas Value]</f>
        <v>430</v>
      </c>
      <c r="F38" s="5" t="s">
        <v>29</v>
      </c>
    </row>
    <row r="39">
      <c r="A39" s="5" t="s">
        <v>69</v>
      </c>
      <c r="B39" s="5" t="s">
        <v>70</v>
      </c>
      <c r="C39" s="6">
        <v>390</v>
      </c>
      <c r="D39" s="6">
        <v>120</v>
      </c>
      <c r="E39" s="8">
        <f>[Oil Value]+[Gas Value]</f>
        <v>510</v>
      </c>
      <c r="F39" s="5" t="s">
        <v>29</v>
      </c>
    </row>
    <row r="40">
      <c r="A40" s="5" t="s">
        <v>71</v>
      </c>
      <c r="B40" s="5" t="s">
        <v>72</v>
      </c>
      <c r="C40" s="6">
        <v>0</v>
      </c>
      <c r="D40" s="6">
        <v>290</v>
      </c>
      <c r="E40" s="8">
        <f>[Oil Value]+[Gas Value]</f>
        <v>290</v>
      </c>
      <c r="F40" s="5" t="s">
        <v>30</v>
      </c>
    </row>
    <row r="41">
      <c r="A41" s="5" t="s">
        <v>73</v>
      </c>
      <c r="B41" s="5" t="s">
        <v>74</v>
      </c>
      <c r="C41" s="6">
        <v>0</v>
      </c>
      <c r="D41" s="6">
        <v>100</v>
      </c>
      <c r="E41" s="8">
        <f>[Oil Value]+[Gas Value]</f>
        <v>100</v>
      </c>
      <c r="F41" s="5" t="s">
        <v>30</v>
      </c>
    </row>
    <row r="42">
      <c r="A42" s="5" t="s">
        <v>75</v>
      </c>
      <c r="B42" s="5" t="s">
        <v>76</v>
      </c>
      <c r="C42" s="6">
        <v>0</v>
      </c>
      <c r="D42" s="6">
        <v>530</v>
      </c>
      <c r="E42" s="8">
        <f>[Oil Value]+[Gas Value]</f>
        <v>530</v>
      </c>
      <c r="F42" s="5" t="s">
        <v>30</v>
      </c>
    </row>
    <row r="43">
      <c r="A43" s="5" t="s">
        <v>77</v>
      </c>
      <c r="B43" s="5" t="s">
        <v>78</v>
      </c>
      <c r="C43" s="6">
        <v>0</v>
      </c>
      <c r="D43" s="6">
        <v>150</v>
      </c>
      <c r="E43" s="8">
        <f>[Oil Value]+[Gas Value]</f>
        <v>150</v>
      </c>
      <c r="F43" s="5" t="s">
        <v>29</v>
      </c>
    </row>
    <row r="44">
      <c r="A44" s="5" t="s">
        <v>79</v>
      </c>
      <c r="B44" s="5" t="s">
        <v>80</v>
      </c>
      <c r="C44" s="6">
        <v>0</v>
      </c>
      <c r="D44" s="6">
        <v>240</v>
      </c>
      <c r="E44" s="8">
        <f>[Oil Value]+[Gas Value]</f>
        <v>240</v>
      </c>
      <c r="F44" s="5" t="s">
        <v>30</v>
      </c>
    </row>
    <row r="45">
      <c r="A45" s="5" t="s">
        <v>81</v>
      </c>
      <c r="B45" s="5" t="s">
        <v>82</v>
      </c>
      <c r="C45" s="6">
        <v>0</v>
      </c>
      <c r="D45" s="6">
        <v>170</v>
      </c>
      <c r="E45" s="8">
        <f>[Oil Value]+[Gas Value]</f>
        <v>170</v>
      </c>
      <c r="F45" s="5" t="s">
        <v>29</v>
      </c>
    </row>
    <row r="46">
      <c r="A46" s="5" t="s">
        <v>83</v>
      </c>
      <c r="B46" s="5" t="s">
        <v>84</v>
      </c>
      <c r="C46" s="6">
        <v>0</v>
      </c>
      <c r="D46" s="6">
        <v>200</v>
      </c>
      <c r="E46" s="8">
        <f>[Oil Value]+[Gas Value]</f>
        <v>200</v>
      </c>
      <c r="F46" s="5" t="s">
        <v>29</v>
      </c>
    </row>
    <row r="47">
      <c r="A47" s="5" t="s">
        <v>85</v>
      </c>
      <c r="B47" s="5" t="s">
        <v>86</v>
      </c>
      <c r="C47" s="6">
        <v>0</v>
      </c>
      <c r="D47" s="6">
        <v>80</v>
      </c>
      <c r="E47" s="8">
        <f>[Oil Value]+[Gas Value]</f>
        <v>80</v>
      </c>
      <c r="F47" s="5" t="s">
        <v>29</v>
      </c>
    </row>
    <row r="48">
      <c r="A48" s="5" t="s">
        <v>87</v>
      </c>
      <c r="B48" s="5" t="s">
        <v>88</v>
      </c>
      <c r="C48" s="6">
        <v>2020</v>
      </c>
      <c r="D48" s="6">
        <v>290</v>
      </c>
      <c r="E48" s="8">
        <f>[Oil Value]+[Gas Value]</f>
        <v>2310</v>
      </c>
      <c r="F48" s="5" t="s">
        <v>29</v>
      </c>
    </row>
    <row r="49">
      <c r="A49" s="5" t="s">
        <v>89</v>
      </c>
      <c r="B49" s="5" t="s">
        <v>90</v>
      </c>
      <c r="C49" s="6">
        <v>0</v>
      </c>
      <c r="D49" s="6">
        <v>120</v>
      </c>
      <c r="E49" s="8">
        <f>[Oil Value]+[Gas Value]</f>
        <v>120</v>
      </c>
      <c r="F49" s="5" t="s">
        <v>29</v>
      </c>
    </row>
    <row r="50">
      <c r="A50" s="5" t="s">
        <v>91</v>
      </c>
      <c r="B50" s="5" t="s">
        <v>92</v>
      </c>
      <c r="C50" s="6">
        <v>0</v>
      </c>
      <c r="D50" s="6">
        <v>230</v>
      </c>
      <c r="E50" s="8">
        <f>[Oil Value]+[Gas Value]</f>
        <v>230</v>
      </c>
      <c r="F50" s="5" t="s">
        <v>26</v>
      </c>
    </row>
    <row r="51">
      <c r="A51" s="5" t="s">
        <v>93</v>
      </c>
      <c r="B51" s="5" t="s">
        <v>94</v>
      </c>
      <c r="C51" s="6">
        <v>450</v>
      </c>
      <c r="D51" s="6">
        <v>60</v>
      </c>
      <c r="E51" s="8">
        <f>[Oil Value]+[Gas Value]</f>
        <v>510</v>
      </c>
      <c r="F51" s="5" t="s">
        <v>29</v>
      </c>
    </row>
    <row r="52">
      <c r="A52" s="5" t="s">
        <v>95</v>
      </c>
      <c r="B52" s="5" t="s">
        <v>96</v>
      </c>
      <c r="C52" s="6">
        <v>0</v>
      </c>
      <c r="D52" s="6">
        <v>40</v>
      </c>
      <c r="E52" s="8">
        <f>[Oil Value]+[Gas Value]</f>
        <v>40</v>
      </c>
      <c r="F52" s="5" t="s">
        <v>29</v>
      </c>
    </row>
    <row r="53">
      <c r="A53" s="5" t="s">
        <v>97</v>
      </c>
      <c r="B53" s="5" t="s">
        <v>98</v>
      </c>
      <c r="C53" s="6">
        <v>530</v>
      </c>
      <c r="D53" s="6">
        <v>160</v>
      </c>
      <c r="E53" s="8">
        <f>[Oil Value]+[Gas Value]</f>
        <v>690</v>
      </c>
      <c r="F53" s="5" t="s">
        <v>30</v>
      </c>
    </row>
    <row r="54">
      <c r="A54" s="5" t="s">
        <v>99</v>
      </c>
      <c r="B54" s="5" t="s">
        <v>100</v>
      </c>
      <c r="C54" s="6">
        <v>200</v>
      </c>
      <c r="D54" s="6">
        <v>2020</v>
      </c>
      <c r="E54" s="8">
        <f>[Oil Value]+[Gas Value]</f>
        <v>2220</v>
      </c>
      <c r="F54" s="5" t="s">
        <v>24</v>
      </c>
    </row>
    <row r="55">
      <c r="A55" s="5" t="s">
        <v>101</v>
      </c>
      <c r="B55" s="5" t="s">
        <v>102</v>
      </c>
      <c r="C55" s="6">
        <v>140</v>
      </c>
      <c r="D55" s="6">
        <v>1820</v>
      </c>
      <c r="E55" s="8">
        <f>[Oil Value]+[Gas Value]</f>
        <v>1960</v>
      </c>
      <c r="F55" s="5" t="s">
        <v>24</v>
      </c>
    </row>
    <row r="56">
      <c r="A56" s="5" t="s">
        <v>103</v>
      </c>
      <c r="B56" s="5" t="s">
        <v>104</v>
      </c>
      <c r="C56" s="6">
        <v>0</v>
      </c>
      <c r="D56" s="6">
        <v>40</v>
      </c>
      <c r="E56" s="8">
        <f>[Oil Value]+[Gas Value]</f>
        <v>40</v>
      </c>
      <c r="F56" s="5" t="s">
        <v>29</v>
      </c>
    </row>
    <row r="57">
      <c r="A57" s="5" t="s">
        <v>105</v>
      </c>
      <c r="B57" s="5" t="s">
        <v>106</v>
      </c>
      <c r="C57" s="6">
        <v>0</v>
      </c>
      <c r="D57" s="6">
        <v>50</v>
      </c>
      <c r="E57" s="8">
        <f>[Oil Value]+[Gas Value]</f>
        <v>50</v>
      </c>
      <c r="F57" s="5" t="s">
        <v>30</v>
      </c>
    </row>
    <row r="58">
      <c r="A58" s="5" t="s">
        <v>107</v>
      </c>
      <c r="B58" s="5" t="s">
        <v>108</v>
      </c>
      <c r="C58" s="6">
        <v>0</v>
      </c>
      <c r="D58" s="6">
        <v>20</v>
      </c>
      <c r="E58" s="8">
        <f>[Oil Value]+[Gas Value]</f>
        <v>20</v>
      </c>
      <c r="F58" s="5" t="s">
        <v>29</v>
      </c>
    </row>
    <row r="59">
      <c r="A59" s="5" t="s">
        <v>109</v>
      </c>
      <c r="B59" s="5" t="s">
        <v>110</v>
      </c>
      <c r="C59" s="6">
        <v>860</v>
      </c>
      <c r="D59" s="6">
        <v>520</v>
      </c>
      <c r="E59" s="8">
        <f>[Oil Value]+[Gas Value]</f>
        <v>1380</v>
      </c>
      <c r="F59" s="5" t="s">
        <v>29</v>
      </c>
    </row>
    <row r="60">
      <c r="A60" s="5" t="s">
        <v>111</v>
      </c>
      <c r="B60" s="5" t="s">
        <v>112</v>
      </c>
      <c r="C60" s="6">
        <v>140</v>
      </c>
      <c r="D60" s="6">
        <v>1550</v>
      </c>
      <c r="E60" s="8">
        <f>[Oil Value]+[Gas Value]</f>
        <v>1690</v>
      </c>
      <c r="F60" s="5" t="s">
        <v>25</v>
      </c>
    </row>
    <row r="61">
      <c r="A61" s="5" t="s">
        <v>113</v>
      </c>
      <c r="B61" s="5" t="s">
        <v>114</v>
      </c>
      <c r="C61" s="6">
        <v>1180</v>
      </c>
      <c r="D61" s="6">
        <v>140</v>
      </c>
      <c r="E61" s="8">
        <f>[Oil Value]+[Gas Value]</f>
        <v>1320</v>
      </c>
      <c r="F61" s="5" t="s">
        <v>29</v>
      </c>
    </row>
    <row r="62">
      <c r="A62" s="5" t="s">
        <v>115</v>
      </c>
      <c r="B62" s="5" t="s">
        <v>116</v>
      </c>
      <c r="C62" s="6">
        <v>2130</v>
      </c>
      <c r="D62" s="6">
        <v>200</v>
      </c>
      <c r="E62" s="8">
        <f>[Oil Value]+[Gas Value]</f>
        <v>2330</v>
      </c>
      <c r="F62" s="5" t="s">
        <v>30</v>
      </c>
    </row>
    <row r="63">
      <c r="A63" s="5" t="s">
        <v>117</v>
      </c>
      <c r="B63" s="5" t="s">
        <v>118</v>
      </c>
      <c r="C63" s="6">
        <v>0</v>
      </c>
      <c r="D63" s="6">
        <v>270</v>
      </c>
      <c r="E63" s="8">
        <f>[Oil Value]+[Gas Value]</f>
        <v>270</v>
      </c>
      <c r="F63" s="5" t="s">
        <v>28</v>
      </c>
    </row>
    <row r="64">
      <c r="A64" s="5" t="s">
        <v>119</v>
      </c>
      <c r="B64" s="5" t="s">
        <v>120</v>
      </c>
      <c r="C64" s="6">
        <v>0</v>
      </c>
      <c r="D64" s="6">
        <v>40</v>
      </c>
      <c r="E64" s="8">
        <f>[Oil Value]+[Gas Value]</f>
        <v>40</v>
      </c>
      <c r="F64" s="5" t="s">
        <v>30</v>
      </c>
    </row>
    <row r="65">
      <c r="A65" s="5" t="s">
        <v>121</v>
      </c>
      <c r="B65" s="5" t="s">
        <v>122</v>
      </c>
      <c r="C65" s="6">
        <v>2100</v>
      </c>
      <c r="D65" s="6">
        <v>260</v>
      </c>
      <c r="E65" s="8">
        <f>[Oil Value]+[Gas Value]</f>
        <v>2360</v>
      </c>
      <c r="F65" s="5" t="s">
        <v>29</v>
      </c>
    </row>
    <row r="66">
      <c r="A66" s="5" t="s">
        <v>123</v>
      </c>
      <c r="B66" s="5" t="s">
        <v>124</v>
      </c>
      <c r="C66" s="6">
        <v>780</v>
      </c>
      <c r="D66" s="6">
        <v>120</v>
      </c>
      <c r="E66" s="8">
        <f>[Oil Value]+[Gas Value]</f>
        <v>900</v>
      </c>
      <c r="F66" s="5" t="s">
        <v>29</v>
      </c>
    </row>
    <row r="67">
      <c r="A67" s="5" t="s">
        <v>125</v>
      </c>
      <c r="B67" s="5" t="s">
        <v>126</v>
      </c>
      <c r="C67" s="6">
        <v>0</v>
      </c>
      <c r="D67" s="6">
        <v>90</v>
      </c>
      <c r="E67" s="8">
        <f>[Oil Value]+[Gas Value]</f>
        <v>90</v>
      </c>
      <c r="F67" s="5" t="s">
        <v>29</v>
      </c>
    </row>
    <row r="68">
      <c r="A68" s="5" t="s">
        <v>127</v>
      </c>
      <c r="B68" s="5" t="s">
        <v>128</v>
      </c>
      <c r="C68" s="6">
        <v>720</v>
      </c>
      <c r="D68" s="6">
        <v>150</v>
      </c>
      <c r="E68" s="8">
        <f>[Oil Value]+[Gas Value]</f>
        <v>870</v>
      </c>
      <c r="F68" s="5" t="s">
        <v>30</v>
      </c>
    </row>
    <row r="69">
      <c r="A69" s="5" t="s">
        <v>129</v>
      </c>
      <c r="B69" s="5" t="s">
        <v>130</v>
      </c>
      <c r="C69" s="6">
        <v>0</v>
      </c>
      <c r="D69" s="6">
        <v>50</v>
      </c>
      <c r="E69" s="8">
        <f>[Oil Value]+[Gas Value]</f>
        <v>50</v>
      </c>
      <c r="F69" s="5" t="s">
        <v>28</v>
      </c>
    </row>
    <row r="70">
      <c r="A70" s="5" t="s">
        <v>131</v>
      </c>
      <c r="B70" s="5" t="s">
        <v>132</v>
      </c>
      <c r="C70" s="6">
        <v>0</v>
      </c>
      <c r="D70" s="6">
        <v>80</v>
      </c>
      <c r="E70" s="8">
        <f>[Oil Value]+[Gas Value]</f>
        <v>80</v>
      </c>
      <c r="F70" s="5" t="s">
        <v>28</v>
      </c>
    </row>
    <row r="71">
      <c r="A71" s="5" t="s">
        <v>133</v>
      </c>
      <c r="B71" s="5" t="s">
        <v>134</v>
      </c>
      <c r="C71" s="6">
        <v>0</v>
      </c>
      <c r="D71" s="6">
        <v>20</v>
      </c>
      <c r="E71" s="8">
        <f>[Oil Value]+[Gas Value]</f>
        <v>20</v>
      </c>
      <c r="F71" s="5" t="s">
        <v>30</v>
      </c>
    </row>
    <row r="72">
      <c r="A72" s="5" t="s">
        <v>135</v>
      </c>
      <c r="B72" s="5" t="s">
        <v>136</v>
      </c>
      <c r="C72" s="6">
        <v>400</v>
      </c>
      <c r="D72" s="6">
        <v>0</v>
      </c>
      <c r="E72" s="8">
        <f>[Oil Value]+[Gas Value]</f>
        <v>400</v>
      </c>
      <c r="F72" s="5" t="s">
        <v>29</v>
      </c>
    </row>
    <row r="73">
      <c r="A73" s="5" t="s">
        <v>137</v>
      </c>
      <c r="B73" s="5" t="s">
        <v>138</v>
      </c>
      <c r="C73" s="6">
        <v>0</v>
      </c>
      <c r="D73" s="6">
        <v>280</v>
      </c>
      <c r="E73" s="8">
        <f>[Oil Value]+[Gas Value]</f>
        <v>280</v>
      </c>
      <c r="F73" s="5" t="s">
        <v>29</v>
      </c>
    </row>
    <row r="74">
      <c r="A74" s="5" t="s">
        <v>139</v>
      </c>
      <c r="B74" s="5" t="s">
        <v>140</v>
      </c>
      <c r="C74" s="6">
        <v>1640</v>
      </c>
      <c r="D74" s="6">
        <v>110</v>
      </c>
      <c r="E74" s="8">
        <f>[Oil Value]+[Gas Value]</f>
        <v>1750</v>
      </c>
      <c r="F74" s="5" t="s">
        <v>29</v>
      </c>
    </row>
    <row r="75">
      <c r="A75" s="5" t="s">
        <v>141</v>
      </c>
      <c r="B75" s="5" t="s">
        <v>142</v>
      </c>
      <c r="C75" s="6">
        <v>0</v>
      </c>
      <c r="D75" s="6">
        <v>400</v>
      </c>
      <c r="E75" s="8">
        <f>[Oil Value]+[Gas Value]</f>
        <v>400</v>
      </c>
      <c r="F75" s="5" t="s">
        <v>30</v>
      </c>
    </row>
    <row r="76">
      <c r="A76" s="5" t="s">
        <v>143</v>
      </c>
      <c r="B76" s="5" t="s">
        <v>144</v>
      </c>
      <c r="C76" s="6">
        <v>320</v>
      </c>
      <c r="D76" s="6">
        <v>230</v>
      </c>
      <c r="E76" s="8">
        <f>[Oil Value]+[Gas Value]</f>
        <v>550</v>
      </c>
      <c r="F76" s="5" t="s">
        <v>29</v>
      </c>
    </row>
    <row r="77">
      <c r="A77" s="5" t="s">
        <v>145</v>
      </c>
      <c r="B77" s="5" t="s">
        <v>146</v>
      </c>
      <c r="C77" s="6">
        <v>0</v>
      </c>
      <c r="D77" s="6">
        <v>180</v>
      </c>
      <c r="E77" s="8">
        <f>[Oil Value]+[Gas Value]</f>
        <v>180</v>
      </c>
      <c r="F77" s="5" t="s">
        <v>28</v>
      </c>
    </row>
    <row r="78">
      <c r="A78" s="5" t="s">
        <v>147</v>
      </c>
      <c r="B78" s="5" t="s">
        <v>148</v>
      </c>
      <c r="C78" s="6">
        <v>0</v>
      </c>
      <c r="D78" s="6">
        <v>610</v>
      </c>
      <c r="E78" s="8">
        <f>[Oil Value]+[Gas Value]</f>
        <v>610</v>
      </c>
      <c r="F78" s="5" t="s">
        <v>22</v>
      </c>
    </row>
    <row r="79">
      <c r="A79" s="5" t="s">
        <v>149</v>
      </c>
      <c r="B79" s="5" t="s">
        <v>150</v>
      </c>
      <c r="C79" s="6">
        <v>0</v>
      </c>
      <c r="D79" s="6">
        <v>670</v>
      </c>
      <c r="E79" s="8">
        <f>[Oil Value]+[Gas Value]</f>
        <v>670</v>
      </c>
      <c r="F79" s="5" t="s">
        <v>22</v>
      </c>
    </row>
    <row r="80">
      <c r="A80" s="5" t="s">
        <v>151</v>
      </c>
      <c r="B80" s="5" t="s">
        <v>152</v>
      </c>
      <c r="C80" s="6">
        <v>1100</v>
      </c>
      <c r="D80" s="6">
        <v>390</v>
      </c>
      <c r="E80" s="8">
        <f>[Oil Value]+[Gas Value]</f>
        <v>1490</v>
      </c>
      <c r="F80" s="5" t="s">
        <v>29</v>
      </c>
    </row>
    <row r="81">
      <c r="A81" s="5" t="s">
        <v>153</v>
      </c>
      <c r="B81" s="5" t="s">
        <v>154</v>
      </c>
      <c r="C81" s="6">
        <v>0</v>
      </c>
      <c r="D81" s="6">
        <v>100</v>
      </c>
      <c r="E81" s="8">
        <f>[Oil Value]+[Gas Value]</f>
        <v>100</v>
      </c>
      <c r="F81" s="5" t="s">
        <v>30</v>
      </c>
    </row>
    <row r="82">
      <c r="A82" s="5" t="s">
        <v>155</v>
      </c>
      <c r="B82" s="5" t="s">
        <v>156</v>
      </c>
      <c r="C82" s="6">
        <v>4180</v>
      </c>
      <c r="D82" s="6">
        <v>280</v>
      </c>
      <c r="E82" s="8">
        <f>[Oil Value]+[Gas Value]</f>
        <v>4460</v>
      </c>
      <c r="F82" s="5" t="s">
        <v>29</v>
      </c>
    </row>
    <row r="83">
      <c r="A83" s="5" t="s">
        <v>157</v>
      </c>
      <c r="B83" s="5" t="s">
        <v>158</v>
      </c>
      <c r="C83" s="6">
        <v>1370</v>
      </c>
      <c r="D83" s="6">
        <v>350</v>
      </c>
      <c r="E83" s="8">
        <f>[Oil Value]+[Gas Value]</f>
        <v>1720</v>
      </c>
      <c r="F83" s="5" t="s">
        <v>30</v>
      </c>
    </row>
    <row r="84">
      <c r="A84" s="5" t="s">
        <v>159</v>
      </c>
      <c r="B84" s="5" t="s">
        <v>160</v>
      </c>
      <c r="C84" s="6">
        <v>680</v>
      </c>
      <c r="D84" s="6">
        <v>100</v>
      </c>
      <c r="E84" s="8">
        <f>[Oil Value]+[Gas Value]</f>
        <v>780</v>
      </c>
      <c r="F84" s="5" t="s">
        <v>29</v>
      </c>
    </row>
    <row r="85">
      <c r="A85" s="5" t="s">
        <v>161</v>
      </c>
      <c r="B85" s="5" t="s">
        <v>162</v>
      </c>
      <c r="C85" s="6">
        <v>0</v>
      </c>
      <c r="D85" s="6">
        <v>610</v>
      </c>
      <c r="E85" s="8">
        <f>[Oil Value]+[Gas Value]</f>
        <v>610</v>
      </c>
      <c r="F85" s="5" t="s">
        <v>30</v>
      </c>
    </row>
    <row r="86">
      <c r="A86" s="5" t="s">
        <v>163</v>
      </c>
      <c r="B86" s="5" t="s">
        <v>164</v>
      </c>
      <c r="C86" s="6">
        <v>0</v>
      </c>
      <c r="D86" s="6">
        <v>40</v>
      </c>
      <c r="E86" s="8">
        <f>[Oil Value]+[Gas Value]</f>
        <v>40</v>
      </c>
      <c r="F86" s="5" t="s">
        <v>28</v>
      </c>
    </row>
    <row r="87">
      <c r="A87" s="5" t="s">
        <v>165</v>
      </c>
      <c r="B87" s="5" t="s">
        <v>166</v>
      </c>
      <c r="C87" s="6">
        <v>1470</v>
      </c>
      <c r="D87" s="6">
        <v>100</v>
      </c>
      <c r="E87" s="8">
        <f>[Oil Value]+[Gas Value]</f>
        <v>1570</v>
      </c>
      <c r="F87" s="5" t="s">
        <v>30</v>
      </c>
    </row>
    <row r="88">
      <c r="A88" s="5" t="s">
        <v>167</v>
      </c>
      <c r="B88" s="5" t="s">
        <v>168</v>
      </c>
      <c r="C88" s="6">
        <v>1490</v>
      </c>
      <c r="D88" s="6">
        <v>160</v>
      </c>
      <c r="E88" s="8">
        <f>[Oil Value]+[Gas Value]</f>
        <v>1650</v>
      </c>
      <c r="F88" s="5" t="s">
        <v>30</v>
      </c>
    </row>
    <row r="89">
      <c r="A89" s="5" t="s">
        <v>169</v>
      </c>
      <c r="B89" s="5" t="s">
        <v>170</v>
      </c>
      <c r="C89" s="6">
        <v>320</v>
      </c>
      <c r="D89" s="6">
        <v>250</v>
      </c>
      <c r="E89" s="8">
        <f>[Oil Value]+[Gas Value]</f>
        <v>570</v>
      </c>
      <c r="F89" s="5" t="s">
        <v>30</v>
      </c>
    </row>
    <row r="90">
      <c r="A90" s="5" t="s">
        <v>171</v>
      </c>
      <c r="B90" s="5" t="s">
        <v>172</v>
      </c>
      <c r="C90" s="6">
        <v>0</v>
      </c>
      <c r="D90" s="6">
        <v>60</v>
      </c>
      <c r="E90" s="8">
        <f>[Oil Value]+[Gas Value]</f>
        <v>60</v>
      </c>
      <c r="F90" s="5" t="s">
        <v>30</v>
      </c>
    </row>
    <row r="91">
      <c r="A91" s="5" t="s">
        <v>173</v>
      </c>
      <c r="B91" s="5" t="s">
        <v>174</v>
      </c>
      <c r="C91" s="6">
        <v>1920</v>
      </c>
      <c r="D91" s="6">
        <v>160</v>
      </c>
      <c r="E91" s="8">
        <f>[Oil Value]+[Gas Value]</f>
        <v>2080</v>
      </c>
      <c r="F91" s="5" t="s">
        <v>30</v>
      </c>
    </row>
    <row r="92">
      <c r="A92" s="5" t="s">
        <v>175</v>
      </c>
      <c r="B92" s="5" t="s">
        <v>176</v>
      </c>
      <c r="C92" s="6">
        <v>4710</v>
      </c>
      <c r="D92" s="6">
        <v>320</v>
      </c>
      <c r="E92" s="8">
        <f>[Oil Value]+[Gas Value]</f>
        <v>5030</v>
      </c>
      <c r="F92" s="5" t="s">
        <v>29</v>
      </c>
    </row>
    <row r="93">
      <c r="A93" s="5" t="s">
        <v>177</v>
      </c>
      <c r="B93" s="5" t="s">
        <v>178</v>
      </c>
      <c r="C93" s="6">
        <v>50</v>
      </c>
      <c r="D93" s="6">
        <v>0</v>
      </c>
      <c r="E93" s="8">
        <f>[Oil Value]+[Gas Value]</f>
        <v>50</v>
      </c>
      <c r="F93" s="5" t="s">
        <v>23</v>
      </c>
    </row>
    <row r="94">
      <c r="A94" s="5" t="s">
        <v>179</v>
      </c>
      <c r="B94" s="5" t="s">
        <v>180</v>
      </c>
      <c r="C94" s="6">
        <v>270</v>
      </c>
      <c r="D94" s="6">
        <v>2300</v>
      </c>
      <c r="E94" s="8">
        <f>[Oil Value]+[Gas Value]</f>
        <v>2570</v>
      </c>
      <c r="F94" s="5" t="s">
        <v>23</v>
      </c>
    </row>
    <row r="95">
      <c r="A95" s="5" t="s">
        <v>181</v>
      </c>
      <c r="B95" s="5" t="s">
        <v>182</v>
      </c>
      <c r="C95" s="6">
        <v>410</v>
      </c>
      <c r="D95" s="6">
        <v>2320</v>
      </c>
      <c r="E95" s="8">
        <f>[Oil Value]+[Gas Value]</f>
        <v>2730</v>
      </c>
      <c r="F95" s="5" t="s">
        <v>23</v>
      </c>
    </row>
    <row r="96">
      <c r="A96" s="5" t="s">
        <v>183</v>
      </c>
      <c r="B96" s="5" t="s">
        <v>184</v>
      </c>
      <c r="C96" s="6">
        <v>650</v>
      </c>
      <c r="D96" s="6">
        <v>380</v>
      </c>
      <c r="E96" s="8">
        <f>[Oil Value]+[Gas Value]</f>
        <v>1030</v>
      </c>
      <c r="F96" s="5" t="s">
        <v>30</v>
      </c>
    </row>
    <row r="97">
      <c r="A97" s="5" t="s">
        <v>185</v>
      </c>
      <c r="B97" s="5" t="s">
        <v>186</v>
      </c>
      <c r="C97" s="6">
        <v>0</v>
      </c>
      <c r="D97" s="6">
        <v>160</v>
      </c>
      <c r="E97" s="8">
        <f>[Oil Value]+[Gas Value]</f>
        <v>160</v>
      </c>
      <c r="F97" s="5" t="s">
        <v>29</v>
      </c>
    </row>
    <row r="98">
      <c r="A98" s="5" t="s">
        <v>187</v>
      </c>
      <c r="B98" s="5" t="s">
        <v>188</v>
      </c>
      <c r="C98" s="6">
        <v>1080</v>
      </c>
      <c r="D98" s="6">
        <v>480</v>
      </c>
      <c r="E98" s="8">
        <f>[Oil Value]+[Gas Value]</f>
        <v>1560</v>
      </c>
      <c r="F98" s="5" t="s">
        <v>29</v>
      </c>
    </row>
    <row r="99">
      <c r="A99" s="5" t="s">
        <v>189</v>
      </c>
      <c r="B99" s="5" t="s">
        <v>190</v>
      </c>
      <c r="C99" s="6">
        <v>680</v>
      </c>
      <c r="D99" s="6">
        <v>540</v>
      </c>
      <c r="E99" s="8">
        <f>[Oil Value]+[Gas Value]</f>
        <v>1220</v>
      </c>
      <c r="F99" s="5" t="s">
        <v>29</v>
      </c>
    </row>
    <row r="100">
      <c r="A100" s="5" t="s">
        <v>191</v>
      </c>
      <c r="B100" s="5" t="s">
        <v>192</v>
      </c>
      <c r="C100" s="6">
        <v>0</v>
      </c>
      <c r="D100" s="6">
        <v>1730</v>
      </c>
      <c r="E100" s="8">
        <f>[Oil Value]+[Gas Value]</f>
        <v>1730</v>
      </c>
      <c r="F100" s="5" t="s">
        <v>27</v>
      </c>
    </row>
    <row r="101">
      <c r="A101" s="5" t="s">
        <v>193</v>
      </c>
      <c r="B101" s="5" t="s">
        <v>194</v>
      </c>
      <c r="C101" s="6">
        <v>660</v>
      </c>
      <c r="D101" s="6">
        <v>180</v>
      </c>
      <c r="E101" s="8">
        <f>[Oil Value]+[Gas Value]</f>
        <v>840</v>
      </c>
      <c r="F101" s="5" t="s">
        <v>29</v>
      </c>
    </row>
    <row r="102">
      <c r="A102" s="5" t="s">
        <v>195</v>
      </c>
      <c r="B102" s="5" t="s">
        <v>196</v>
      </c>
      <c r="C102" s="6">
        <v>660</v>
      </c>
      <c r="D102" s="6">
        <v>110</v>
      </c>
      <c r="E102" s="8">
        <f>[Oil Value]+[Gas Value]</f>
        <v>770</v>
      </c>
      <c r="F102" s="5" t="s">
        <v>29</v>
      </c>
    </row>
    <row r="103">
      <c r="A103" s="5" t="s">
        <v>197</v>
      </c>
      <c r="B103" s="5" t="s">
        <v>198</v>
      </c>
      <c r="C103" s="6">
        <v>0</v>
      </c>
      <c r="D103" s="6">
        <v>10</v>
      </c>
      <c r="E103" s="8">
        <f>[Oil Value]+[Gas Value]</f>
        <v>10</v>
      </c>
      <c r="F103" s="5" t="s">
        <v>29</v>
      </c>
    </row>
    <row r="104">
      <c r="A104" s="5" t="s">
        <v>199</v>
      </c>
      <c r="B104" s="5" t="s">
        <v>200</v>
      </c>
      <c r="C104" s="6">
        <v>300</v>
      </c>
      <c r="D104" s="6">
        <v>220</v>
      </c>
      <c r="E104" s="8">
        <f>[Oil Value]+[Gas Value]</f>
        <v>520</v>
      </c>
      <c r="F104" s="5" t="s">
        <v>30</v>
      </c>
    </row>
    <row r="105">
      <c r="A105" s="5" t="s">
        <v>201</v>
      </c>
      <c r="B105" s="5" t="s">
        <v>202</v>
      </c>
      <c r="C105" s="6">
        <v>0</v>
      </c>
      <c r="D105" s="6">
        <v>170</v>
      </c>
      <c r="E105" s="8">
        <f>[Oil Value]+[Gas Value]</f>
        <v>170</v>
      </c>
      <c r="F105" s="5" t="s">
        <v>30</v>
      </c>
    </row>
    <row r="106">
      <c r="A106" s="5" t="s">
        <v>203</v>
      </c>
      <c r="B106" s="5" t="s">
        <v>204</v>
      </c>
      <c r="C106" s="6">
        <v>160</v>
      </c>
      <c r="D106" s="6">
        <v>50</v>
      </c>
      <c r="E106" s="8">
        <f>[Oil Value]+[Gas Value]</f>
        <v>210</v>
      </c>
      <c r="F106" s="5" t="s">
        <v>29</v>
      </c>
    </row>
    <row r="107">
      <c r="A107" s="5" t="s">
        <v>205</v>
      </c>
      <c r="B107" s="5" t="s">
        <v>206</v>
      </c>
      <c r="C107" s="6">
        <v>680</v>
      </c>
      <c r="D107" s="6">
        <v>250</v>
      </c>
      <c r="E107" s="8">
        <f>[Oil Value]+[Gas Value]</f>
        <v>930</v>
      </c>
      <c r="F107" s="5" t="s">
        <v>29</v>
      </c>
    </row>
    <row r="108">
      <c r="A108" s="5" t="s">
        <v>207</v>
      </c>
      <c r="B108" s="5" t="s">
        <v>208</v>
      </c>
      <c r="C108" s="6">
        <v>4580</v>
      </c>
      <c r="D108" s="6">
        <v>300</v>
      </c>
      <c r="E108" s="8">
        <f>[Oil Value]+[Gas Value]</f>
        <v>4880</v>
      </c>
      <c r="F108" s="5" t="s">
        <v>29</v>
      </c>
    </row>
    <row r="109">
      <c r="A109" s="5" t="s">
        <v>209</v>
      </c>
      <c r="B109" s="5" t="s">
        <v>210</v>
      </c>
      <c r="C109" s="6">
        <v>0</v>
      </c>
      <c r="D109" s="6">
        <v>160</v>
      </c>
      <c r="E109" s="8">
        <f>[Oil Value]+[Gas Value]</f>
        <v>160</v>
      </c>
      <c r="F109" s="5" t="s">
        <v>29</v>
      </c>
    </row>
    <row r="110">
      <c r="A110" s="5" t="s">
        <v>211</v>
      </c>
      <c r="B110" s="5" t="s">
        <v>212</v>
      </c>
      <c r="C110" s="6">
        <v>1240</v>
      </c>
      <c r="D110" s="6">
        <v>300</v>
      </c>
      <c r="E110" s="8">
        <f>[Oil Value]+[Gas Value]</f>
        <v>1540</v>
      </c>
      <c r="F110" s="5" t="s">
        <v>29</v>
      </c>
    </row>
    <row r="111">
      <c r="A111" s="5" t="s">
        <v>213</v>
      </c>
      <c r="B111" s="5" t="s">
        <v>214</v>
      </c>
      <c r="C111" s="6">
        <v>1310</v>
      </c>
      <c r="D111" s="6">
        <v>190</v>
      </c>
      <c r="E111" s="8">
        <f>[Oil Value]+[Gas Value]</f>
        <v>1500</v>
      </c>
      <c r="F111" s="5" t="s">
        <v>29</v>
      </c>
    </row>
    <row r="112">
      <c r="A112" s="5" t="s">
        <v>215</v>
      </c>
      <c r="B112" s="5" t="s">
        <v>216</v>
      </c>
      <c r="C112" s="6">
        <v>450</v>
      </c>
      <c r="D112" s="6">
        <v>250</v>
      </c>
      <c r="E112" s="8">
        <f>[Oil Value]+[Gas Value]</f>
        <v>700</v>
      </c>
      <c r="F112" s="5" t="s">
        <v>29</v>
      </c>
    </row>
    <row r="113">
      <c r="A113" s="5" t="s">
        <v>217</v>
      </c>
      <c r="B113" s="5" t="s">
        <v>218</v>
      </c>
      <c r="C113" s="6">
        <v>0</v>
      </c>
      <c r="D113" s="6">
        <v>60</v>
      </c>
      <c r="E113" s="8">
        <f>[Oil Value]+[Gas Value]</f>
        <v>60</v>
      </c>
      <c r="F113" s="5" t="s">
        <v>29</v>
      </c>
    </row>
    <row r="114">
      <c r="A114" s="5" t="s">
        <v>219</v>
      </c>
      <c r="B114" s="5" t="s">
        <v>220</v>
      </c>
      <c r="C114" s="6">
        <v>1310</v>
      </c>
      <c r="D114" s="6">
        <v>150</v>
      </c>
      <c r="E114" s="8">
        <f>[Oil Value]+[Gas Value]</f>
        <v>1460</v>
      </c>
      <c r="F114" s="5" t="s">
        <v>29</v>
      </c>
    </row>
    <row r="115">
      <c r="A115" s="5" t="s">
        <v>221</v>
      </c>
      <c r="B115" s="5" t="s">
        <v>222</v>
      </c>
      <c r="C115" s="6">
        <v>630</v>
      </c>
      <c r="D115" s="6">
        <v>1440</v>
      </c>
      <c r="E115" s="8">
        <f>[Oil Value]+[Gas Value]</f>
        <v>2070</v>
      </c>
      <c r="F115" s="5" t="s">
        <v>30</v>
      </c>
    </row>
    <row r="116">
      <c r="A116" s="5" t="s">
        <v>223</v>
      </c>
      <c r="B116" s="5" t="s">
        <v>224</v>
      </c>
      <c r="C116" s="6">
        <v>890</v>
      </c>
      <c r="D116" s="6">
        <v>520</v>
      </c>
      <c r="E116" s="8">
        <f>[Oil Value]+[Gas Value]</f>
        <v>1410</v>
      </c>
      <c r="F116" s="5" t="s">
        <v>29</v>
      </c>
    </row>
    <row r="117">
      <c r="A117" s="5" t="s">
        <v>225</v>
      </c>
      <c r="B117" s="5" t="s">
        <v>226</v>
      </c>
      <c r="C117" s="6">
        <v>2020</v>
      </c>
      <c r="D117" s="6">
        <v>240</v>
      </c>
      <c r="E117" s="8">
        <f>[Oil Value]+[Gas Value]</f>
        <v>2260</v>
      </c>
      <c r="F117" s="5" t="s">
        <v>29</v>
      </c>
    </row>
    <row r="118">
      <c r="A118" s="5" t="s">
        <v>227</v>
      </c>
      <c r="B118" s="5" t="s">
        <v>228</v>
      </c>
      <c r="C118" s="6">
        <v>1250</v>
      </c>
      <c r="D118" s="6">
        <v>190</v>
      </c>
      <c r="E118" s="8">
        <f>[Oil Value]+[Gas Value]</f>
        <v>1440</v>
      </c>
      <c r="F118" s="5" t="s">
        <v>29</v>
      </c>
    </row>
    <row r="119">
      <c r="A119" s="5" t="s">
        <v>229</v>
      </c>
      <c r="B119" s="5" t="s">
        <v>230</v>
      </c>
      <c r="C119" s="6">
        <v>0</v>
      </c>
      <c r="D119" s="6">
        <v>280</v>
      </c>
      <c r="E119" s="8">
        <f>[Oil Value]+[Gas Value]</f>
        <v>280</v>
      </c>
      <c r="F119" s="5" t="s">
        <v>29</v>
      </c>
    </row>
    <row r="120">
      <c r="A120" s="5" t="s">
        <v>231</v>
      </c>
      <c r="B120" s="5" t="s">
        <v>232</v>
      </c>
      <c r="C120" s="6">
        <v>930</v>
      </c>
      <c r="D120" s="6">
        <v>240</v>
      </c>
      <c r="E120" s="8">
        <f>[Oil Value]+[Gas Value]</f>
        <v>1170</v>
      </c>
      <c r="F120" s="5" t="s">
        <v>29</v>
      </c>
    </row>
    <row r="121">
      <c r="A121" s="5" t="s">
        <v>233</v>
      </c>
      <c r="B121" s="5" t="s">
        <v>234</v>
      </c>
      <c r="C121" s="6">
        <v>0</v>
      </c>
      <c r="D121" s="6">
        <v>380</v>
      </c>
      <c r="E121" s="8">
        <f>[Oil Value]+[Gas Value]</f>
        <v>380</v>
      </c>
      <c r="F121" s="5" t="s">
        <v>29</v>
      </c>
    </row>
    <row r="122">
      <c r="A122" s="5" t="s">
        <v>235</v>
      </c>
      <c r="B122" s="5" t="s">
        <v>236</v>
      </c>
      <c r="C122" s="6">
        <v>540</v>
      </c>
      <c r="D122" s="6">
        <v>180</v>
      </c>
      <c r="E122" s="8">
        <f>[Oil Value]+[Gas Value]</f>
        <v>720</v>
      </c>
      <c r="F122" s="5" t="s">
        <v>30</v>
      </c>
    </row>
    <row r="123">
      <c r="A123" s="5" t="s">
        <v>237</v>
      </c>
      <c r="B123" s="5" t="s">
        <v>238</v>
      </c>
      <c r="C123" s="6">
        <v>0</v>
      </c>
      <c r="D123" s="6">
        <v>50</v>
      </c>
      <c r="E123" s="8">
        <f>[Oil Value]+[Gas Value]</f>
        <v>50</v>
      </c>
      <c r="F123" s="5" t="s">
        <v>29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4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767791748046875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1618.76</v>
      </c>
      <c r="C3" s="4">
        <v>829.36</v>
      </c>
      <c r="D3" s="4">
        <v>829.36</v>
      </c>
      <c r="E3" s="4">
        <f>[Prior]+[First]+[Second]</f>
        <v>3277.48</v>
      </c>
    </row>
    <row r="4">
      <c r="A4" s="0" t="s">
        <v>246</v>
      </c>
      <c r="B4" s="4">
        <v>-715.32</v>
      </c>
      <c r="C4" s="4">
        <v>-364.68</v>
      </c>
      <c r="D4" s="4">
        <v>-364.68</v>
      </c>
      <c r="E4" s="4">
        <f>[Prior]+[First]+[Second]</f>
        <v>-1444.68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1071.31</v>
      </c>
      <c r="C8" s="4">
        <v>464.68</v>
      </c>
      <c r="D8" s="4">
        <v>464.68</v>
      </c>
      <c r="E8" s="4">
        <f>[Prior]+[First]+[Second]</f>
        <v>2000.67</v>
      </c>
    </row>
    <row r="9">
      <c r="A9" s="0" t="s">
        <v>251</v>
      </c>
      <c r="B9" s="4">
        <v>140.04</v>
      </c>
      <c r="C9" s="4">
        <v>0</v>
      </c>
      <c r="D9" s="4">
        <v>0</v>
      </c>
      <c r="E9" s="4">
        <f>[Prior]+[First]+[Second]</f>
        <v>140.04</v>
      </c>
    </row>
    <row r="10">
      <c r="A10" s="0" t="s">
        <v>252</v>
      </c>
      <c r="B10" s="4">
        <v>27.83</v>
      </c>
      <c r="C10" s="4">
        <v>0</v>
      </c>
      <c r="D10" s="4">
        <v>0</v>
      </c>
      <c r="E10" s="4">
        <f>[Prior]+[First]+[Second]</f>
        <v>27.83</v>
      </c>
    </row>
    <row r="11">
      <c r="A11" s="0" t="s">
        <v>253</v>
      </c>
      <c r="B11" s="4">
        <v>1071.31</v>
      </c>
      <c r="C11" s="4">
        <v>464.68</v>
      </c>
      <c r="D11" s="4">
        <v>464.68</v>
      </c>
      <c r="E11" s="4">
        <f>[Prior]+[First]+[Second]</f>
        <v>2000.67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1071.31</v>
      </c>
      <c r="C13" s="4">
        <v>464.68</v>
      </c>
      <c r="D13" s="4">
        <v>464.68</v>
      </c>
      <c r="E13" s="4">
        <f>[Prior]+[First]+[Second]</f>
        <v>2000.67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51</v>
      </c>
      <c r="C17" s="0" t="s">
        <v>52</v>
      </c>
      <c r="D17" s="0" t="s">
        <v>30</v>
      </c>
      <c r="E17" s="2">
        <v>86.1</v>
      </c>
      <c r="F17" s="2">
        <v>48.212873</v>
      </c>
      <c r="G17" s="3">
        <v>0</v>
      </c>
      <c r="H17" s="3">
        <v>70</v>
      </c>
      <c r="I17" s="3">
        <f>[Oil Value]+[Gas Value]</f>
        <v>70</v>
      </c>
      <c r="J17" s="9">
        <f>IF(SUM([Total Value])=0,0,[Total Value]/SUM([Total Value]))</f>
        <v>0.003636363636363637</v>
      </c>
      <c r="K17" s="10">
        <v>3.42</v>
      </c>
    </row>
    <row r="18">
      <c r="A18" s="0" t="s">
        <v>262</v>
      </c>
      <c r="B18" s="0" t="s">
        <v>53</v>
      </c>
      <c r="C18" s="0" t="s">
        <v>54</v>
      </c>
      <c r="D18" s="0" t="s">
        <v>30</v>
      </c>
      <c r="E18" s="2">
        <v>86.1</v>
      </c>
      <c r="F18" s="2">
        <v>48.212873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0.0031168831168831173</v>
      </c>
      <c r="K18" s="10">
        <v>3</v>
      </c>
    </row>
    <row r="19">
      <c r="A19" s="0" t="s">
        <v>262</v>
      </c>
      <c r="B19" s="0" t="s">
        <v>65</v>
      </c>
      <c r="C19" s="0" t="s">
        <v>66</v>
      </c>
      <c r="D19" s="0" t="s">
        <v>30</v>
      </c>
      <c r="E19" s="2">
        <v>86.1</v>
      </c>
      <c r="F19" s="2">
        <v>48.212873</v>
      </c>
      <c r="G19" s="3">
        <v>350</v>
      </c>
      <c r="H19" s="3">
        <v>340</v>
      </c>
      <c r="I19" s="3">
        <f>[Oil Value]+[Gas Value]</f>
        <v>690</v>
      </c>
      <c r="J19" s="9">
        <f>IF(SUM([Total Value])=0,0,[Total Value]/SUM([Total Value]))</f>
        <v>0.035844155844155845</v>
      </c>
      <c r="K19" s="10">
        <v>33.28</v>
      </c>
    </row>
    <row r="20">
      <c r="A20" s="0" t="s">
        <v>262</v>
      </c>
      <c r="B20" s="0" t="s">
        <v>71</v>
      </c>
      <c r="C20" s="0" t="s">
        <v>72</v>
      </c>
      <c r="D20" s="0" t="s">
        <v>30</v>
      </c>
      <c r="E20" s="2">
        <v>86.1</v>
      </c>
      <c r="F20" s="2">
        <v>48.212873</v>
      </c>
      <c r="G20" s="3">
        <v>0</v>
      </c>
      <c r="H20" s="3">
        <v>290</v>
      </c>
      <c r="I20" s="3">
        <f>[Oil Value]+[Gas Value]</f>
        <v>290</v>
      </c>
      <c r="J20" s="9">
        <f>IF(SUM([Total Value])=0,0,[Total Value]/SUM([Total Value]))</f>
        <v>0.015064935064935066</v>
      </c>
      <c r="K20" s="10">
        <v>14.06</v>
      </c>
    </row>
    <row r="21">
      <c r="A21" s="0" t="s">
        <v>262</v>
      </c>
      <c r="B21" s="0" t="s">
        <v>73</v>
      </c>
      <c r="C21" s="0" t="s">
        <v>74</v>
      </c>
      <c r="D21" s="0" t="s">
        <v>30</v>
      </c>
      <c r="E21" s="2">
        <v>86.1</v>
      </c>
      <c r="F21" s="2">
        <v>48.212873</v>
      </c>
      <c r="G21" s="3">
        <v>0</v>
      </c>
      <c r="H21" s="3">
        <v>100</v>
      </c>
      <c r="I21" s="3">
        <f>[Oil Value]+[Gas Value]</f>
        <v>100</v>
      </c>
      <c r="J21" s="9">
        <f>IF(SUM([Total Value])=0,0,[Total Value]/SUM([Total Value]))</f>
        <v>0.005194805194805196</v>
      </c>
      <c r="K21" s="10">
        <v>4.94</v>
      </c>
    </row>
    <row r="22">
      <c r="A22" s="0" t="s">
        <v>262</v>
      </c>
      <c r="B22" s="0" t="s">
        <v>75</v>
      </c>
      <c r="C22" s="0" t="s">
        <v>76</v>
      </c>
      <c r="D22" s="0" t="s">
        <v>30</v>
      </c>
      <c r="E22" s="2">
        <v>86.1</v>
      </c>
      <c r="F22" s="2">
        <v>48.212873</v>
      </c>
      <c r="G22" s="3">
        <v>0</v>
      </c>
      <c r="H22" s="3">
        <v>530</v>
      </c>
      <c r="I22" s="3">
        <f>[Oil Value]+[Gas Value]</f>
        <v>530</v>
      </c>
      <c r="J22" s="9">
        <f>IF(SUM([Total Value])=0,0,[Total Value]/SUM([Total Value]))</f>
        <v>0.027532467532467533</v>
      </c>
      <c r="K22" s="10">
        <v>25.64</v>
      </c>
    </row>
    <row r="23">
      <c r="A23" s="0" t="s">
        <v>262</v>
      </c>
      <c r="B23" s="0" t="s">
        <v>79</v>
      </c>
      <c r="C23" s="0" t="s">
        <v>80</v>
      </c>
      <c r="D23" s="0" t="s">
        <v>30</v>
      </c>
      <c r="E23" s="2">
        <v>86.1</v>
      </c>
      <c r="F23" s="2">
        <v>48.212873</v>
      </c>
      <c r="G23" s="3">
        <v>0</v>
      </c>
      <c r="H23" s="3">
        <v>240</v>
      </c>
      <c r="I23" s="3">
        <f>[Oil Value]+[Gas Value]</f>
        <v>240</v>
      </c>
      <c r="J23" s="9">
        <f>IF(SUM([Total Value])=0,0,[Total Value]/SUM([Total Value]))</f>
        <v>0.01246753246753247</v>
      </c>
      <c r="K23" s="10">
        <v>11.56</v>
      </c>
    </row>
    <row r="24">
      <c r="A24" s="0" t="s">
        <v>262</v>
      </c>
      <c r="B24" s="0" t="s">
        <v>97</v>
      </c>
      <c r="C24" s="0" t="s">
        <v>98</v>
      </c>
      <c r="D24" s="0" t="s">
        <v>30</v>
      </c>
      <c r="E24" s="2">
        <v>86.1</v>
      </c>
      <c r="F24" s="2">
        <v>48.212873</v>
      </c>
      <c r="G24" s="3">
        <v>530</v>
      </c>
      <c r="H24" s="3">
        <v>160</v>
      </c>
      <c r="I24" s="3">
        <f>[Oil Value]+[Gas Value]</f>
        <v>690</v>
      </c>
      <c r="J24" s="9">
        <f>IF(SUM([Total Value])=0,0,[Total Value]/SUM([Total Value]))</f>
        <v>0.035844155844155845</v>
      </c>
      <c r="K24" s="10">
        <v>33.28</v>
      </c>
    </row>
    <row r="25">
      <c r="A25" s="0" t="s">
        <v>262</v>
      </c>
      <c r="B25" s="0" t="s">
        <v>105</v>
      </c>
      <c r="C25" s="0" t="s">
        <v>106</v>
      </c>
      <c r="D25" s="0" t="s">
        <v>30</v>
      </c>
      <c r="E25" s="2">
        <v>86.1</v>
      </c>
      <c r="F25" s="2">
        <v>48.212873</v>
      </c>
      <c r="G25" s="3">
        <v>0</v>
      </c>
      <c r="H25" s="3">
        <v>50</v>
      </c>
      <c r="I25" s="3">
        <f>[Oil Value]+[Gas Value]</f>
        <v>50</v>
      </c>
      <c r="J25" s="9">
        <f>IF(SUM([Total Value])=0,0,[Total Value]/SUM([Total Value]))</f>
        <v>0.002597402597402598</v>
      </c>
      <c r="K25" s="10">
        <v>2.56</v>
      </c>
    </row>
    <row r="26">
      <c r="A26" s="0" t="s">
        <v>262</v>
      </c>
      <c r="B26" s="0" t="s">
        <v>115</v>
      </c>
      <c r="C26" s="0" t="s">
        <v>116</v>
      </c>
      <c r="D26" s="0" t="s">
        <v>30</v>
      </c>
      <c r="E26" s="2">
        <v>86.1</v>
      </c>
      <c r="F26" s="2">
        <v>48.212873</v>
      </c>
      <c r="G26" s="3">
        <v>2130</v>
      </c>
      <c r="H26" s="3">
        <v>200</v>
      </c>
      <c r="I26" s="3">
        <f>[Oil Value]+[Gas Value]</f>
        <v>2330</v>
      </c>
      <c r="J26" s="9">
        <f>IF(SUM([Total Value])=0,0,[Total Value]/SUM([Total Value]))</f>
        <v>0.12103896103896104</v>
      </c>
      <c r="K26" s="10">
        <v>112.38</v>
      </c>
    </row>
    <row r="27">
      <c r="A27" s="0" t="s">
        <v>262</v>
      </c>
      <c r="B27" s="0" t="s">
        <v>119</v>
      </c>
      <c r="C27" s="0" t="s">
        <v>120</v>
      </c>
      <c r="D27" s="0" t="s">
        <v>30</v>
      </c>
      <c r="E27" s="2">
        <v>86.1</v>
      </c>
      <c r="F27" s="2">
        <v>48.212873</v>
      </c>
      <c r="G27" s="3">
        <v>0</v>
      </c>
      <c r="H27" s="3">
        <v>40</v>
      </c>
      <c r="I27" s="3">
        <f>[Oil Value]+[Gas Value]</f>
        <v>40</v>
      </c>
      <c r="J27" s="9">
        <f>IF(SUM([Total Value])=0,0,[Total Value]/SUM([Total Value]))</f>
        <v>0.002077922077922078</v>
      </c>
      <c r="K27" s="10">
        <v>1.92</v>
      </c>
    </row>
    <row r="28">
      <c r="A28" s="0" t="s">
        <v>262</v>
      </c>
      <c r="B28" s="0" t="s">
        <v>127</v>
      </c>
      <c r="C28" s="0" t="s">
        <v>128</v>
      </c>
      <c r="D28" s="0" t="s">
        <v>30</v>
      </c>
      <c r="E28" s="2">
        <v>86.1</v>
      </c>
      <c r="F28" s="2">
        <v>48.212873</v>
      </c>
      <c r="G28" s="3">
        <v>720</v>
      </c>
      <c r="H28" s="3">
        <v>150</v>
      </c>
      <c r="I28" s="3">
        <f>[Oil Value]+[Gas Value]</f>
        <v>870</v>
      </c>
      <c r="J28" s="9">
        <f>IF(SUM([Total Value])=0,0,[Total Value]/SUM([Total Value]))</f>
        <v>0.0451948051948052</v>
      </c>
      <c r="K28" s="10">
        <v>42</v>
      </c>
    </row>
    <row r="29">
      <c r="A29" s="0" t="s">
        <v>262</v>
      </c>
      <c r="B29" s="0" t="s">
        <v>133</v>
      </c>
      <c r="C29" s="0" t="s">
        <v>134</v>
      </c>
      <c r="D29" s="0" t="s">
        <v>30</v>
      </c>
      <c r="E29" s="2">
        <v>86.1</v>
      </c>
      <c r="F29" s="2">
        <v>48.212873</v>
      </c>
      <c r="G29" s="3">
        <v>0</v>
      </c>
      <c r="H29" s="3">
        <v>20</v>
      </c>
      <c r="I29" s="3">
        <f>[Oil Value]+[Gas Value]</f>
        <v>20</v>
      </c>
      <c r="J29" s="9">
        <f>IF(SUM([Total Value])=0,0,[Total Value]/SUM([Total Value]))</f>
        <v>0.001038961038961039</v>
      </c>
      <c r="K29" s="10">
        <v>1.08</v>
      </c>
    </row>
    <row r="30">
      <c r="A30" s="0" t="s">
        <v>262</v>
      </c>
      <c r="B30" s="0" t="s">
        <v>141</v>
      </c>
      <c r="C30" s="0" t="s">
        <v>142</v>
      </c>
      <c r="D30" s="0" t="s">
        <v>30</v>
      </c>
      <c r="E30" s="2">
        <v>86.1</v>
      </c>
      <c r="F30" s="2">
        <v>48.212873</v>
      </c>
      <c r="G30" s="3">
        <v>0</v>
      </c>
      <c r="H30" s="3">
        <v>400</v>
      </c>
      <c r="I30" s="3">
        <f>[Oil Value]+[Gas Value]</f>
        <v>400</v>
      </c>
      <c r="J30" s="9">
        <f>IF(SUM([Total Value])=0,0,[Total Value]/SUM([Total Value]))</f>
        <v>0.020779220779220783</v>
      </c>
      <c r="K30" s="10">
        <v>19.26</v>
      </c>
    </row>
    <row r="31">
      <c r="A31" s="0" t="s">
        <v>262</v>
      </c>
      <c r="B31" s="0" t="s">
        <v>153</v>
      </c>
      <c r="C31" s="0" t="s">
        <v>154</v>
      </c>
      <c r="D31" s="0" t="s">
        <v>30</v>
      </c>
      <c r="E31" s="2">
        <v>86.1</v>
      </c>
      <c r="F31" s="2">
        <v>48.212873</v>
      </c>
      <c r="G31" s="3">
        <v>0</v>
      </c>
      <c r="H31" s="3">
        <v>100</v>
      </c>
      <c r="I31" s="3">
        <f>[Oil Value]+[Gas Value]</f>
        <v>100</v>
      </c>
      <c r="J31" s="9">
        <f>IF(SUM([Total Value])=0,0,[Total Value]/SUM([Total Value]))</f>
        <v>0.005194805194805196</v>
      </c>
      <c r="K31" s="10">
        <v>4.94</v>
      </c>
    </row>
    <row r="32">
      <c r="A32" s="0" t="s">
        <v>262</v>
      </c>
      <c r="B32" s="0" t="s">
        <v>157</v>
      </c>
      <c r="C32" s="0" t="s">
        <v>158</v>
      </c>
      <c r="D32" s="0" t="s">
        <v>30</v>
      </c>
      <c r="E32" s="2">
        <v>86.1</v>
      </c>
      <c r="F32" s="2">
        <v>48.212873</v>
      </c>
      <c r="G32" s="3">
        <v>1370</v>
      </c>
      <c r="H32" s="3">
        <v>350</v>
      </c>
      <c r="I32" s="3">
        <f>[Oil Value]+[Gas Value]</f>
        <v>1720</v>
      </c>
      <c r="J32" s="9">
        <f>IF(SUM([Total Value])=0,0,[Total Value]/SUM([Total Value]))</f>
        <v>0.08935064935064935</v>
      </c>
      <c r="K32" s="10">
        <v>82.88</v>
      </c>
    </row>
    <row r="33">
      <c r="A33" s="0" t="s">
        <v>262</v>
      </c>
      <c r="B33" s="0" t="s">
        <v>161</v>
      </c>
      <c r="C33" s="0" t="s">
        <v>162</v>
      </c>
      <c r="D33" s="0" t="s">
        <v>30</v>
      </c>
      <c r="E33" s="2">
        <v>86.1</v>
      </c>
      <c r="F33" s="2">
        <v>48.212873</v>
      </c>
      <c r="G33" s="3">
        <v>0</v>
      </c>
      <c r="H33" s="3">
        <v>610</v>
      </c>
      <c r="I33" s="3">
        <f>[Oil Value]+[Gas Value]</f>
        <v>610</v>
      </c>
      <c r="J33" s="9">
        <f>IF(SUM([Total Value])=0,0,[Total Value]/SUM([Total Value]))</f>
        <v>0.03168831168831169</v>
      </c>
      <c r="K33" s="10">
        <v>29.42</v>
      </c>
    </row>
    <row r="34">
      <c r="A34" s="0" t="s">
        <v>262</v>
      </c>
      <c r="B34" s="0" t="s">
        <v>165</v>
      </c>
      <c r="C34" s="0" t="s">
        <v>166</v>
      </c>
      <c r="D34" s="0" t="s">
        <v>30</v>
      </c>
      <c r="E34" s="2">
        <v>86.1</v>
      </c>
      <c r="F34" s="2">
        <v>48.212873</v>
      </c>
      <c r="G34" s="3">
        <v>1470</v>
      </c>
      <c r="H34" s="3">
        <v>100</v>
      </c>
      <c r="I34" s="3">
        <f>[Oil Value]+[Gas Value]</f>
        <v>1570</v>
      </c>
      <c r="J34" s="9">
        <f>IF(SUM([Total Value])=0,0,[Total Value]/SUM([Total Value]))</f>
        <v>0.08155844155844157</v>
      </c>
      <c r="K34" s="10">
        <v>75.8</v>
      </c>
    </row>
    <row r="35">
      <c r="A35" s="0" t="s">
        <v>262</v>
      </c>
      <c r="B35" s="0" t="s">
        <v>167</v>
      </c>
      <c r="C35" s="0" t="s">
        <v>168</v>
      </c>
      <c r="D35" s="0" t="s">
        <v>30</v>
      </c>
      <c r="E35" s="2">
        <v>86.1</v>
      </c>
      <c r="F35" s="2">
        <v>48.212873</v>
      </c>
      <c r="G35" s="3">
        <v>1490</v>
      </c>
      <c r="H35" s="3">
        <v>160</v>
      </c>
      <c r="I35" s="3">
        <f>[Oil Value]+[Gas Value]</f>
        <v>1650</v>
      </c>
      <c r="J35" s="9">
        <f>IF(SUM([Total Value])=0,0,[Total Value]/SUM([Total Value]))</f>
        <v>0.08571428571428572</v>
      </c>
      <c r="K35" s="10">
        <v>79.58</v>
      </c>
    </row>
    <row r="36">
      <c r="A36" s="0" t="s">
        <v>262</v>
      </c>
      <c r="B36" s="0" t="s">
        <v>169</v>
      </c>
      <c r="C36" s="0" t="s">
        <v>170</v>
      </c>
      <c r="D36" s="0" t="s">
        <v>30</v>
      </c>
      <c r="E36" s="2">
        <v>86.1</v>
      </c>
      <c r="F36" s="2">
        <v>48.212873</v>
      </c>
      <c r="G36" s="3">
        <v>320</v>
      </c>
      <c r="H36" s="3">
        <v>250</v>
      </c>
      <c r="I36" s="3">
        <f>[Oil Value]+[Gas Value]</f>
        <v>570</v>
      </c>
      <c r="J36" s="9">
        <f>IF(SUM([Total Value])=0,0,[Total Value]/SUM([Total Value]))</f>
        <v>0.02961038961038961</v>
      </c>
      <c r="K36" s="10">
        <v>27.54</v>
      </c>
    </row>
    <row r="37">
      <c r="A37" s="0" t="s">
        <v>262</v>
      </c>
      <c r="B37" s="0" t="s">
        <v>171</v>
      </c>
      <c r="C37" s="0" t="s">
        <v>172</v>
      </c>
      <c r="D37" s="0" t="s">
        <v>30</v>
      </c>
      <c r="E37" s="2">
        <v>86.1</v>
      </c>
      <c r="F37" s="2">
        <v>48.212873</v>
      </c>
      <c r="G37" s="3">
        <v>0</v>
      </c>
      <c r="H37" s="3">
        <v>60</v>
      </c>
      <c r="I37" s="3">
        <f>[Oil Value]+[Gas Value]</f>
        <v>60</v>
      </c>
      <c r="J37" s="9">
        <f>IF(SUM([Total Value])=0,0,[Total Value]/SUM([Total Value]))</f>
        <v>0.0031168831168831173</v>
      </c>
      <c r="K37" s="10">
        <v>3</v>
      </c>
    </row>
    <row r="38">
      <c r="A38" s="0" t="s">
        <v>262</v>
      </c>
      <c r="B38" s="0" t="s">
        <v>173</v>
      </c>
      <c r="C38" s="0" t="s">
        <v>174</v>
      </c>
      <c r="D38" s="0" t="s">
        <v>30</v>
      </c>
      <c r="E38" s="2">
        <v>86.1</v>
      </c>
      <c r="F38" s="2">
        <v>48.212873</v>
      </c>
      <c r="G38" s="3">
        <v>1920</v>
      </c>
      <c r="H38" s="3">
        <v>160</v>
      </c>
      <c r="I38" s="3">
        <f>[Oil Value]+[Gas Value]</f>
        <v>2080</v>
      </c>
      <c r="J38" s="9">
        <f>IF(SUM([Total Value])=0,0,[Total Value]/SUM([Total Value]))</f>
        <v>0.10805194805194805</v>
      </c>
      <c r="K38" s="10">
        <v>100.3</v>
      </c>
    </row>
    <row r="39">
      <c r="A39" s="0" t="s">
        <v>262</v>
      </c>
      <c r="B39" s="0" t="s">
        <v>183</v>
      </c>
      <c r="C39" s="0" t="s">
        <v>184</v>
      </c>
      <c r="D39" s="0" t="s">
        <v>30</v>
      </c>
      <c r="E39" s="2">
        <v>86.1</v>
      </c>
      <c r="F39" s="2">
        <v>48.212873</v>
      </c>
      <c r="G39" s="3">
        <v>650</v>
      </c>
      <c r="H39" s="3">
        <v>380</v>
      </c>
      <c r="I39" s="3">
        <f>[Oil Value]+[Gas Value]</f>
        <v>1030</v>
      </c>
      <c r="J39" s="9">
        <f>IF(SUM([Total Value])=0,0,[Total Value]/SUM([Total Value]))</f>
        <v>0.05350649350649351</v>
      </c>
      <c r="K39" s="10">
        <v>49.7</v>
      </c>
    </row>
    <row r="40">
      <c r="A40" s="0" t="s">
        <v>262</v>
      </c>
      <c r="B40" s="0" t="s">
        <v>199</v>
      </c>
      <c r="C40" s="0" t="s">
        <v>200</v>
      </c>
      <c r="D40" s="0" t="s">
        <v>30</v>
      </c>
      <c r="E40" s="2">
        <v>86.1</v>
      </c>
      <c r="F40" s="2">
        <v>48.212873</v>
      </c>
      <c r="G40" s="3">
        <v>300</v>
      </c>
      <c r="H40" s="3">
        <v>220</v>
      </c>
      <c r="I40" s="3">
        <f>[Oil Value]+[Gas Value]</f>
        <v>520</v>
      </c>
      <c r="J40" s="9">
        <f>IF(SUM([Total Value])=0,0,[Total Value]/SUM([Total Value]))</f>
        <v>0.02701298701298701</v>
      </c>
      <c r="K40" s="10">
        <v>24.98</v>
      </c>
    </row>
    <row r="41">
      <c r="A41" s="0" t="s">
        <v>262</v>
      </c>
      <c r="B41" s="0" t="s">
        <v>201</v>
      </c>
      <c r="C41" s="0" t="s">
        <v>202</v>
      </c>
      <c r="D41" s="0" t="s">
        <v>30</v>
      </c>
      <c r="E41" s="2">
        <v>86.1</v>
      </c>
      <c r="F41" s="2">
        <v>48.212873</v>
      </c>
      <c r="G41" s="3">
        <v>0</v>
      </c>
      <c r="H41" s="3">
        <v>170</v>
      </c>
      <c r="I41" s="3">
        <f>[Oil Value]+[Gas Value]</f>
        <v>170</v>
      </c>
      <c r="J41" s="9">
        <f>IF(SUM([Total Value])=0,0,[Total Value]/SUM([Total Value]))</f>
        <v>0.00883116883116883</v>
      </c>
      <c r="K41" s="10">
        <v>8.32</v>
      </c>
    </row>
    <row r="42">
      <c r="A42" s="0" t="s">
        <v>262</v>
      </c>
      <c r="B42" s="0" t="s">
        <v>221</v>
      </c>
      <c r="C42" s="0" t="s">
        <v>222</v>
      </c>
      <c r="D42" s="0" t="s">
        <v>30</v>
      </c>
      <c r="E42" s="2">
        <v>86.1</v>
      </c>
      <c r="F42" s="2">
        <v>48.212873</v>
      </c>
      <c r="G42" s="3">
        <v>630</v>
      </c>
      <c r="H42" s="3">
        <v>1440</v>
      </c>
      <c r="I42" s="3">
        <f>[Oil Value]+[Gas Value]</f>
        <v>2070</v>
      </c>
      <c r="J42" s="9">
        <f>IF(SUM([Total Value])=0,0,[Total Value]/SUM([Total Value]))</f>
        <v>0.10753246753246753</v>
      </c>
      <c r="K42" s="10">
        <v>99.86</v>
      </c>
    </row>
    <row r="43">
      <c r="A43" s="0" t="s">
        <v>262</v>
      </c>
      <c r="B43" s="0" t="s">
        <v>235</v>
      </c>
      <c r="C43" s="0" t="s">
        <v>236</v>
      </c>
      <c r="D43" s="0" t="s">
        <v>30</v>
      </c>
      <c r="E43" s="2">
        <v>86.1</v>
      </c>
      <c r="F43" s="2">
        <v>48.212873</v>
      </c>
      <c r="G43" s="3">
        <v>540</v>
      </c>
      <c r="H43" s="3">
        <v>180</v>
      </c>
      <c r="I43" s="3">
        <f>[Oil Value]+[Gas Value]</f>
        <v>720</v>
      </c>
      <c r="J43" s="9">
        <f>IF(SUM([Total Value])=0,0,[Total Value]/SUM([Total Value]))</f>
        <v>0.0374025974025974</v>
      </c>
      <c r="K43" s="10">
        <v>34.66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48961067199707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192.9</v>
      </c>
      <c r="C3" s="4">
        <v>51.79</v>
      </c>
      <c r="D3" s="4">
        <v>51.79</v>
      </c>
      <c r="E3" s="4">
        <f>[Prior]+[First]+[Second]</f>
        <v>296.48</v>
      </c>
    </row>
    <row r="4">
      <c r="A4" s="0" t="s">
        <v>246</v>
      </c>
      <c r="B4" s="4">
        <v>-81.5</v>
      </c>
      <c r="C4" s="4">
        <v>-21.76</v>
      </c>
      <c r="D4" s="4">
        <v>-21.76</v>
      </c>
      <c r="E4" s="4">
        <f>[Prior]+[First]+[Second]</f>
        <v>-125.02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132.11</v>
      </c>
      <c r="C8" s="4">
        <v>30.03</v>
      </c>
      <c r="D8" s="4">
        <v>30.03</v>
      </c>
      <c r="E8" s="4">
        <f>[Prior]+[First]+[Second]</f>
        <v>192.17</v>
      </c>
    </row>
    <row r="9">
      <c r="A9" s="0" t="s">
        <v>251</v>
      </c>
      <c r="B9" s="4">
        <v>17.28</v>
      </c>
      <c r="C9" s="4">
        <v>0</v>
      </c>
      <c r="D9" s="4">
        <v>0</v>
      </c>
      <c r="E9" s="4">
        <f>[Prior]+[First]+[Second]</f>
        <v>17.28</v>
      </c>
    </row>
    <row r="10">
      <c r="A10" s="0" t="s">
        <v>252</v>
      </c>
      <c r="B10" s="4">
        <v>3.43</v>
      </c>
      <c r="C10" s="4">
        <v>0</v>
      </c>
      <c r="D10" s="4">
        <v>0</v>
      </c>
      <c r="E10" s="4">
        <f>[Prior]+[First]+[Second]</f>
        <v>3.43</v>
      </c>
    </row>
    <row r="11">
      <c r="A11" s="0" t="s">
        <v>253</v>
      </c>
      <c r="B11" s="4">
        <v>132.11</v>
      </c>
      <c r="C11" s="4">
        <v>30.03</v>
      </c>
      <c r="D11" s="4">
        <v>30.03</v>
      </c>
      <c r="E11" s="4">
        <f>[Prior]+[First]+[Second]</f>
        <v>192.17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132.11</v>
      </c>
      <c r="C13" s="4">
        <v>30.03</v>
      </c>
      <c r="D13" s="4">
        <v>30.03</v>
      </c>
      <c r="E13" s="4">
        <f>[Prior]+[First]+[Second]</f>
        <v>192.17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147</v>
      </c>
      <c r="C17" s="0" t="s">
        <v>148</v>
      </c>
      <c r="D17" s="0" t="s">
        <v>22</v>
      </c>
      <c r="E17" s="2">
        <v>80.83</v>
      </c>
      <c r="F17" s="2">
        <v>46.842181</v>
      </c>
      <c r="G17" s="3">
        <v>0</v>
      </c>
      <c r="H17" s="3">
        <v>610</v>
      </c>
      <c r="I17" s="3">
        <f>[Oil Value]+[Gas Value]</f>
        <v>610</v>
      </c>
      <c r="J17" s="9">
        <f>IF(SUM([Total Value])=0,0,[Total Value]/SUM([Total Value]))</f>
        <v>0.4765625</v>
      </c>
      <c r="K17" s="10">
        <v>28.62</v>
      </c>
    </row>
    <row r="18">
      <c r="A18" s="0" t="s">
        <v>262</v>
      </c>
      <c r="B18" s="0" t="s">
        <v>149</v>
      </c>
      <c r="C18" s="0" t="s">
        <v>150</v>
      </c>
      <c r="D18" s="0" t="s">
        <v>22</v>
      </c>
      <c r="E18" s="2">
        <v>80.83</v>
      </c>
      <c r="F18" s="2">
        <v>46.842181</v>
      </c>
      <c r="G18" s="3">
        <v>0</v>
      </c>
      <c r="H18" s="3">
        <v>670</v>
      </c>
      <c r="I18" s="3">
        <f>[Oil Value]+[Gas Value]</f>
        <v>670</v>
      </c>
      <c r="J18" s="9">
        <f>IF(SUM([Total Value])=0,0,[Total Value]/SUM([Total Value]))</f>
        <v>0.5234375</v>
      </c>
      <c r="K18" s="10">
        <v>31.44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621679306030273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457.06</v>
      </c>
      <c r="C3" s="4">
        <v>231.92</v>
      </c>
      <c r="D3" s="4">
        <v>231.92</v>
      </c>
      <c r="E3" s="4">
        <f>[Prior]+[First]+[Second]</f>
        <v>920.9</v>
      </c>
    </row>
    <row r="4">
      <c r="A4" s="0" t="s">
        <v>246</v>
      </c>
      <c r="B4" s="4">
        <v>-166.74</v>
      </c>
      <c r="C4" s="4">
        <v>-85.29</v>
      </c>
      <c r="D4" s="4">
        <v>-85.29</v>
      </c>
      <c r="E4" s="4">
        <f>[Prior]+[First]+[Second]</f>
        <v>-337.32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344.26</v>
      </c>
      <c r="C8" s="4">
        <v>146.63</v>
      </c>
      <c r="D8" s="4">
        <v>146.63</v>
      </c>
      <c r="E8" s="4">
        <f>[Prior]+[First]+[Second]</f>
        <v>637.52</v>
      </c>
    </row>
    <row r="9">
      <c r="A9" s="0" t="s">
        <v>251</v>
      </c>
      <c r="B9" s="4">
        <v>45</v>
      </c>
      <c r="C9" s="4">
        <v>0</v>
      </c>
      <c r="D9" s="4">
        <v>0</v>
      </c>
      <c r="E9" s="4">
        <f>[Prior]+[First]+[Second]</f>
        <v>45</v>
      </c>
    </row>
    <row r="10">
      <c r="A10" s="0" t="s">
        <v>252</v>
      </c>
      <c r="B10" s="4">
        <v>8.94</v>
      </c>
      <c r="C10" s="4">
        <v>0</v>
      </c>
      <c r="D10" s="4">
        <v>0</v>
      </c>
      <c r="E10" s="4">
        <f>[Prior]+[First]+[Second]</f>
        <v>8.94</v>
      </c>
    </row>
    <row r="11">
      <c r="A11" s="0" t="s">
        <v>253</v>
      </c>
      <c r="B11" s="4">
        <v>344.26</v>
      </c>
      <c r="C11" s="4">
        <v>146.63</v>
      </c>
      <c r="D11" s="4">
        <v>146.63</v>
      </c>
      <c r="E11" s="4">
        <f>[Prior]+[First]+[Second]</f>
        <v>637.52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344.26</v>
      </c>
      <c r="C13" s="4">
        <v>146.63</v>
      </c>
      <c r="D13" s="4">
        <v>146.63</v>
      </c>
      <c r="E13" s="4">
        <f>[Prior]+[First]+[Second]</f>
        <v>637.52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177</v>
      </c>
      <c r="C17" s="0" t="s">
        <v>178</v>
      </c>
      <c r="D17" s="0" t="s">
        <v>23</v>
      </c>
      <c r="E17" s="2">
        <v>86.64</v>
      </c>
      <c r="F17" s="2">
        <v>54.731092</v>
      </c>
      <c r="G17" s="3">
        <v>50</v>
      </c>
      <c r="H17" s="3">
        <v>0</v>
      </c>
      <c r="I17" s="3">
        <f>[Oil Value]+[Gas Value]</f>
        <v>50</v>
      </c>
      <c r="J17" s="9">
        <f>IF(SUM([Total Value])=0,0,[Total Value]/SUM([Total Value]))</f>
        <v>0.009345794392523364</v>
      </c>
      <c r="K17" s="10">
        <v>2.94</v>
      </c>
    </row>
    <row r="18">
      <c r="A18" s="0" t="s">
        <v>262</v>
      </c>
      <c r="B18" s="0" t="s">
        <v>179</v>
      </c>
      <c r="C18" s="0" t="s">
        <v>180</v>
      </c>
      <c r="D18" s="0" t="s">
        <v>23</v>
      </c>
      <c r="E18" s="2">
        <v>86.64</v>
      </c>
      <c r="F18" s="2">
        <v>54.731092</v>
      </c>
      <c r="G18" s="3">
        <v>270</v>
      </c>
      <c r="H18" s="3">
        <v>2300</v>
      </c>
      <c r="I18" s="3">
        <f>[Oil Value]+[Gas Value]</f>
        <v>2570</v>
      </c>
      <c r="J18" s="9">
        <f>IF(SUM([Total Value])=0,0,[Total Value]/SUM([Total Value]))</f>
        <v>0.4803738317757009</v>
      </c>
      <c r="K18" s="10">
        <v>140.76</v>
      </c>
    </row>
    <row r="19">
      <c r="A19" s="0" t="s">
        <v>262</v>
      </c>
      <c r="B19" s="0" t="s">
        <v>181</v>
      </c>
      <c r="C19" s="0" t="s">
        <v>182</v>
      </c>
      <c r="D19" s="0" t="s">
        <v>23</v>
      </c>
      <c r="E19" s="2">
        <v>86.64</v>
      </c>
      <c r="F19" s="2">
        <v>54.731092</v>
      </c>
      <c r="G19" s="3">
        <v>410</v>
      </c>
      <c r="H19" s="3">
        <v>2320</v>
      </c>
      <c r="I19" s="3">
        <f>[Oil Value]+[Gas Value]</f>
        <v>2730</v>
      </c>
      <c r="J19" s="9">
        <f>IF(SUM([Total Value])=0,0,[Total Value]/SUM([Total Value]))</f>
        <v>0.5102803738317757</v>
      </c>
      <c r="K19" s="10">
        <v>149.56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051366806030273" customWidth="1"/>
    <col min="4" max="4" width="31.66576194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318.24</v>
      </c>
      <c r="C3" s="4">
        <v>233.1</v>
      </c>
      <c r="D3" s="4">
        <v>233.1</v>
      </c>
      <c r="E3" s="4">
        <f>[Prior]+[First]+[Second]</f>
        <v>784.44</v>
      </c>
    </row>
    <row r="4">
      <c r="A4" s="0" t="s">
        <v>246</v>
      </c>
      <c r="B4" s="4">
        <v>-123.32</v>
      </c>
      <c r="C4" s="4">
        <v>-90.28</v>
      </c>
      <c r="D4" s="4">
        <v>-90.28</v>
      </c>
      <c r="E4" s="4">
        <f>[Prior]+[First]+[Second]</f>
        <v>-303.88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231.12</v>
      </c>
      <c r="C8" s="4">
        <v>142.82</v>
      </c>
      <c r="D8" s="4">
        <v>142.82</v>
      </c>
      <c r="E8" s="4">
        <f>[Prior]+[First]+[Second]</f>
        <v>516.76</v>
      </c>
    </row>
    <row r="9">
      <c r="A9" s="0" t="s">
        <v>251</v>
      </c>
      <c r="B9" s="4">
        <v>30.2</v>
      </c>
      <c r="C9" s="4">
        <v>0</v>
      </c>
      <c r="D9" s="4">
        <v>0</v>
      </c>
      <c r="E9" s="4">
        <f>[Prior]+[First]+[Second]</f>
        <v>30.2</v>
      </c>
    </row>
    <row r="10">
      <c r="A10" s="0" t="s">
        <v>252</v>
      </c>
      <c r="B10" s="4">
        <v>6</v>
      </c>
      <c r="C10" s="4">
        <v>0</v>
      </c>
      <c r="D10" s="4">
        <v>0</v>
      </c>
      <c r="E10" s="4">
        <f>[Prior]+[First]+[Second]</f>
        <v>6</v>
      </c>
    </row>
    <row r="11">
      <c r="A11" s="0" t="s">
        <v>253</v>
      </c>
      <c r="B11" s="4">
        <v>231.12</v>
      </c>
      <c r="C11" s="4">
        <v>142.82</v>
      </c>
      <c r="D11" s="4">
        <v>142.82</v>
      </c>
      <c r="E11" s="4">
        <f>[Prior]+[First]+[Second]</f>
        <v>516.76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231.12</v>
      </c>
      <c r="C13" s="4">
        <v>142.82</v>
      </c>
      <c r="D13" s="4">
        <v>142.82</v>
      </c>
      <c r="E13" s="4">
        <f>[Prior]+[First]+[Second]</f>
        <v>516.76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99</v>
      </c>
      <c r="C17" s="0" t="s">
        <v>100</v>
      </c>
      <c r="D17" s="0" t="s">
        <v>24</v>
      </c>
      <c r="E17" s="2">
        <v>111.5</v>
      </c>
      <c r="F17" s="2">
        <v>68.323925</v>
      </c>
      <c r="G17" s="3">
        <v>200</v>
      </c>
      <c r="H17" s="3">
        <v>2020</v>
      </c>
      <c r="I17" s="3">
        <f>[Oil Value]+[Gas Value]</f>
        <v>2220</v>
      </c>
      <c r="J17" s="9">
        <f>IF(SUM([Total Value])=0,0,[Total Value]/SUM([Total Value]))</f>
        <v>0.5311004784688996</v>
      </c>
      <c r="K17" s="10">
        <v>151.8</v>
      </c>
    </row>
    <row r="18">
      <c r="A18" s="0" t="s">
        <v>262</v>
      </c>
      <c r="B18" s="0" t="s">
        <v>101</v>
      </c>
      <c r="C18" s="0" t="s">
        <v>102</v>
      </c>
      <c r="D18" s="0" t="s">
        <v>24</v>
      </c>
      <c r="E18" s="2">
        <v>111.5</v>
      </c>
      <c r="F18" s="2">
        <v>68.323925</v>
      </c>
      <c r="G18" s="3">
        <v>140</v>
      </c>
      <c r="H18" s="3">
        <v>1820</v>
      </c>
      <c r="I18" s="3">
        <f>[Oil Value]+[Gas Value]</f>
        <v>1960</v>
      </c>
      <c r="J18" s="9">
        <f>IF(SUM([Total Value])=0,0,[Total Value]/SUM([Total Value]))</f>
        <v>0.4688995215311005</v>
      </c>
      <c r="K18" s="10">
        <v>133.84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128934860229492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152.74</v>
      </c>
      <c r="C3" s="4">
        <v>74.9</v>
      </c>
      <c r="D3" s="4">
        <v>74.9</v>
      </c>
      <c r="E3" s="4">
        <f>[Prior]+[First]+[Second]</f>
        <v>302.54</v>
      </c>
    </row>
    <row r="4">
      <c r="A4" s="0" t="s">
        <v>246</v>
      </c>
      <c r="B4" s="4">
        <v>-56.78</v>
      </c>
      <c r="C4" s="4">
        <v>-28.05</v>
      </c>
      <c r="D4" s="4">
        <v>-28.05</v>
      </c>
      <c r="E4" s="4">
        <f>[Prior]+[First]+[Second]</f>
        <v>-112.88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113.8</v>
      </c>
      <c r="C8" s="4">
        <v>46.85</v>
      </c>
      <c r="D8" s="4">
        <v>46.85</v>
      </c>
      <c r="E8" s="4">
        <f>[Prior]+[First]+[Second]</f>
        <v>207.5</v>
      </c>
    </row>
    <row r="9">
      <c r="A9" s="0" t="s">
        <v>251</v>
      </c>
      <c r="B9" s="4">
        <v>14.88</v>
      </c>
      <c r="C9" s="4">
        <v>0</v>
      </c>
      <c r="D9" s="4">
        <v>0</v>
      </c>
      <c r="E9" s="4">
        <f>[Prior]+[First]+[Second]</f>
        <v>14.88</v>
      </c>
    </row>
    <row r="10">
      <c r="A10" s="0" t="s">
        <v>252</v>
      </c>
      <c r="B10" s="4">
        <v>2.96</v>
      </c>
      <c r="C10" s="4">
        <v>0</v>
      </c>
      <c r="D10" s="4">
        <v>0</v>
      </c>
      <c r="E10" s="4">
        <f>[Prior]+[First]+[Second]</f>
        <v>2.96</v>
      </c>
    </row>
    <row r="11">
      <c r="A11" s="0" t="s">
        <v>253</v>
      </c>
      <c r="B11" s="4">
        <v>113.8</v>
      </c>
      <c r="C11" s="4">
        <v>46.85</v>
      </c>
      <c r="D11" s="4">
        <v>46.85</v>
      </c>
      <c r="E11" s="4">
        <f>[Prior]+[First]+[Second]</f>
        <v>207.5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113.8</v>
      </c>
      <c r="C13" s="4">
        <v>46.85</v>
      </c>
      <c r="D13" s="4">
        <v>46.85</v>
      </c>
      <c r="E13" s="4">
        <f>[Prior]+[First]+[Second]</f>
        <v>207.5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111</v>
      </c>
      <c r="C17" s="0" t="s">
        <v>112</v>
      </c>
      <c r="D17" s="0" t="s">
        <v>25</v>
      </c>
      <c r="E17" s="2">
        <v>88.57</v>
      </c>
      <c r="F17" s="2">
        <v>55.370505</v>
      </c>
      <c r="G17" s="3">
        <v>140</v>
      </c>
      <c r="H17" s="3">
        <v>1550</v>
      </c>
      <c r="I17" s="3">
        <f>[Oil Value]+[Gas Value]</f>
        <v>1690</v>
      </c>
      <c r="J17" s="9">
        <f>IF(SUM([Total Value])=0,0,[Total Value]/SUM([Total Value]))</f>
        <v>1</v>
      </c>
      <c r="K17" s="10">
        <v>93.7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05106735229492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20.44</v>
      </c>
      <c r="C3" s="4">
        <v>10.6</v>
      </c>
      <c r="D3" s="4">
        <v>10.6</v>
      </c>
      <c r="E3" s="4">
        <f>[Prior]+[First]+[Second]</f>
        <v>41.64</v>
      </c>
    </row>
    <row r="4">
      <c r="A4" s="0" t="s">
        <v>246</v>
      </c>
      <c r="B4" s="4">
        <v>-7.12</v>
      </c>
      <c r="C4" s="4">
        <v>-3.72</v>
      </c>
      <c r="D4" s="4">
        <v>-3.72</v>
      </c>
      <c r="E4" s="4">
        <f>[Prior]+[First]+[Second]</f>
        <v>-14.56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15.79</v>
      </c>
      <c r="C8" s="4">
        <v>6.88</v>
      </c>
      <c r="D8" s="4">
        <v>6.88</v>
      </c>
      <c r="E8" s="4">
        <f>[Prior]+[First]+[Second]</f>
        <v>29.55</v>
      </c>
    </row>
    <row r="9">
      <c r="A9" s="0" t="s">
        <v>251</v>
      </c>
      <c r="B9" s="4">
        <v>2.06</v>
      </c>
      <c r="C9" s="4">
        <v>0</v>
      </c>
      <c r="D9" s="4">
        <v>0</v>
      </c>
      <c r="E9" s="4">
        <f>[Prior]+[First]+[Second]</f>
        <v>2.06</v>
      </c>
    </row>
    <row r="10">
      <c r="A10" s="0" t="s">
        <v>252</v>
      </c>
      <c r="B10" s="4">
        <v>0.41</v>
      </c>
      <c r="C10" s="4">
        <v>0</v>
      </c>
      <c r="D10" s="4">
        <v>0</v>
      </c>
      <c r="E10" s="4">
        <f>[Prior]+[First]+[Second]</f>
        <v>0.41</v>
      </c>
    </row>
    <row r="11">
      <c r="A11" s="0" t="s">
        <v>253</v>
      </c>
      <c r="B11" s="4">
        <v>15.79</v>
      </c>
      <c r="C11" s="4">
        <v>6.88</v>
      </c>
      <c r="D11" s="4">
        <v>6.88</v>
      </c>
      <c r="E11" s="4">
        <f>[Prior]+[First]+[Second]</f>
        <v>29.55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15.79</v>
      </c>
      <c r="C13" s="4">
        <v>6.88</v>
      </c>
      <c r="D13" s="4">
        <v>6.88</v>
      </c>
      <c r="E13" s="4">
        <f>[Prior]+[First]+[Second]</f>
        <v>29.55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91</v>
      </c>
      <c r="C17" s="0" t="s">
        <v>92</v>
      </c>
      <c r="D17" s="0" t="s">
        <v>26</v>
      </c>
      <c r="E17" s="2">
        <v>91.87</v>
      </c>
      <c r="F17" s="2">
        <v>59.371408</v>
      </c>
      <c r="G17" s="3">
        <v>0</v>
      </c>
      <c r="H17" s="3">
        <v>230</v>
      </c>
      <c r="I17" s="3">
        <f>[Oil Value]+[Gas Value]</f>
        <v>230</v>
      </c>
      <c r="J17" s="9">
        <f>IF(SUM([Total Value])=0,0,[Total Value]/SUM([Total Value]))</f>
        <v>1</v>
      </c>
      <c r="K17" s="10">
        <v>13.76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1.7169170379638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45.36</v>
      </c>
      <c r="C3" s="4">
        <v>67.61</v>
      </c>
      <c r="D3" s="4">
        <v>67.61</v>
      </c>
      <c r="E3" s="4">
        <f>[Prior]+[First]+[Second]</f>
        <v>180.58</v>
      </c>
    </row>
    <row r="4">
      <c r="A4" s="0" t="s">
        <v>246</v>
      </c>
      <c r="B4" s="4">
        <v>-16.58</v>
      </c>
      <c r="C4" s="4">
        <v>-23.64</v>
      </c>
      <c r="D4" s="4">
        <v>-23.64</v>
      </c>
      <c r="E4" s="4">
        <f>[Prior]+[First]+[Second]</f>
        <v>-63.86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34.13</v>
      </c>
      <c r="C8" s="4">
        <v>43.97</v>
      </c>
      <c r="D8" s="4">
        <v>43.97</v>
      </c>
      <c r="E8" s="4">
        <f>[Prior]+[First]+[Second]</f>
        <v>122.07</v>
      </c>
    </row>
    <row r="9">
      <c r="A9" s="0" t="s">
        <v>251</v>
      </c>
      <c r="B9" s="4">
        <v>4.46</v>
      </c>
      <c r="C9" s="4">
        <v>0</v>
      </c>
      <c r="D9" s="4">
        <v>0</v>
      </c>
      <c r="E9" s="4">
        <f>[Prior]+[First]+[Second]</f>
        <v>4.46</v>
      </c>
    </row>
    <row r="10">
      <c r="A10" s="0" t="s">
        <v>252</v>
      </c>
      <c r="B10" s="4">
        <v>0.89</v>
      </c>
      <c r="C10" s="4">
        <v>0</v>
      </c>
      <c r="D10" s="4">
        <v>0</v>
      </c>
      <c r="E10" s="4">
        <f>[Prior]+[First]+[Second]</f>
        <v>0.89</v>
      </c>
    </row>
    <row r="11">
      <c r="A11" s="0" t="s">
        <v>253</v>
      </c>
      <c r="B11" s="4">
        <v>34.13</v>
      </c>
      <c r="C11" s="4">
        <v>43.97</v>
      </c>
      <c r="D11" s="4">
        <v>43.97</v>
      </c>
      <c r="E11" s="4">
        <f>[Prior]+[First]+[Second]</f>
        <v>122.07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34.13</v>
      </c>
      <c r="C13" s="4">
        <v>43.97</v>
      </c>
      <c r="D13" s="4">
        <v>43.97</v>
      </c>
      <c r="E13" s="4">
        <f>[Prior]+[First]+[Second]</f>
        <v>122.07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191</v>
      </c>
      <c r="C17" s="0" t="s">
        <v>192</v>
      </c>
      <c r="D17" s="0" t="s">
        <v>27</v>
      </c>
      <c r="E17" s="2">
        <v>78.12</v>
      </c>
      <c r="F17" s="2">
        <v>50.804872</v>
      </c>
      <c r="G17" s="3">
        <v>0</v>
      </c>
      <c r="H17" s="3">
        <v>1730</v>
      </c>
      <c r="I17" s="3">
        <f>[Oil Value]+[Gas Value]</f>
        <v>1730</v>
      </c>
      <c r="J17" s="9">
        <f>IF(SUM([Total Value])=0,0,[Total Value]/SUM([Total Value]))</f>
        <v>1</v>
      </c>
      <c r="K17" s="10">
        <v>87.94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4.22547149658203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94.68</v>
      </c>
      <c r="C3" s="4">
        <v>24.29</v>
      </c>
      <c r="D3" s="4">
        <v>24.29</v>
      </c>
      <c r="E3" s="4">
        <f>[Prior]+[First]+[Second]</f>
        <v>143.26</v>
      </c>
    </row>
    <row r="4">
      <c r="A4" s="0" t="s">
        <v>246</v>
      </c>
      <c r="B4" s="4">
        <v>-32.68</v>
      </c>
      <c r="C4" s="4">
        <v>-8.29</v>
      </c>
      <c r="D4" s="4">
        <v>-8.29</v>
      </c>
      <c r="E4" s="4">
        <f>[Prior]+[First]+[Second]</f>
        <v>-49.26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73.53</v>
      </c>
      <c r="C8" s="4">
        <v>16</v>
      </c>
      <c r="D8" s="4">
        <v>16</v>
      </c>
      <c r="E8" s="4">
        <f>[Prior]+[First]+[Second]</f>
        <v>105.53</v>
      </c>
    </row>
    <row r="9">
      <c r="A9" s="0" t="s">
        <v>251</v>
      </c>
      <c r="B9" s="4">
        <v>9.62</v>
      </c>
      <c r="C9" s="4">
        <v>0</v>
      </c>
      <c r="D9" s="4">
        <v>0</v>
      </c>
      <c r="E9" s="4">
        <f>[Prior]+[First]+[Second]</f>
        <v>9.62</v>
      </c>
    </row>
    <row r="10">
      <c r="A10" s="0" t="s">
        <v>252</v>
      </c>
      <c r="B10" s="4">
        <v>1.91</v>
      </c>
      <c r="C10" s="4">
        <v>0</v>
      </c>
      <c r="D10" s="4">
        <v>0</v>
      </c>
      <c r="E10" s="4">
        <f>[Prior]+[First]+[Second]</f>
        <v>1.91</v>
      </c>
    </row>
    <row r="11">
      <c r="A11" s="0" t="s">
        <v>253</v>
      </c>
      <c r="B11" s="4">
        <v>73.53</v>
      </c>
      <c r="C11" s="4">
        <v>16</v>
      </c>
      <c r="D11" s="4">
        <v>16</v>
      </c>
      <c r="E11" s="4">
        <f>[Prior]+[First]+[Second]</f>
        <v>105.53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73.53</v>
      </c>
      <c r="C13" s="4">
        <v>16</v>
      </c>
      <c r="D13" s="4">
        <v>16</v>
      </c>
      <c r="E13" s="4">
        <f>[Prior]+[First]+[Second]</f>
        <v>105.53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117</v>
      </c>
      <c r="C17" s="0" t="s">
        <v>118</v>
      </c>
      <c r="D17" s="0" t="s">
        <v>28</v>
      </c>
      <c r="E17" s="2">
        <v>77.92</v>
      </c>
      <c r="F17" s="2">
        <v>50.783239</v>
      </c>
      <c r="G17" s="3">
        <v>0</v>
      </c>
      <c r="H17" s="3">
        <v>270</v>
      </c>
      <c r="I17" s="3">
        <f>[Oil Value]+[Gas Value]</f>
        <v>270</v>
      </c>
      <c r="J17" s="9">
        <f>IF(SUM([Total Value])=0,0,[Total Value]/SUM([Total Value]))</f>
        <v>0.43548387096774194</v>
      </c>
      <c r="K17" s="10">
        <v>13.86</v>
      </c>
    </row>
    <row r="18">
      <c r="A18" s="0" t="s">
        <v>262</v>
      </c>
      <c r="B18" s="0" t="s">
        <v>129</v>
      </c>
      <c r="C18" s="0" t="s">
        <v>130</v>
      </c>
      <c r="D18" s="0" t="s">
        <v>28</v>
      </c>
      <c r="E18" s="2">
        <v>77.92</v>
      </c>
      <c r="F18" s="2">
        <v>50.783239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0.08064516129032259</v>
      </c>
      <c r="K18" s="10">
        <v>2.72</v>
      </c>
    </row>
    <row r="19">
      <c r="A19" s="0" t="s">
        <v>262</v>
      </c>
      <c r="B19" s="0" t="s">
        <v>131</v>
      </c>
      <c r="C19" s="0" t="s">
        <v>132</v>
      </c>
      <c r="D19" s="0" t="s">
        <v>28</v>
      </c>
      <c r="E19" s="2">
        <v>77.92</v>
      </c>
      <c r="F19" s="2">
        <v>50.783239</v>
      </c>
      <c r="G19" s="3">
        <v>0</v>
      </c>
      <c r="H19" s="3">
        <v>80</v>
      </c>
      <c r="I19" s="3">
        <f>[Oil Value]+[Gas Value]</f>
        <v>80</v>
      </c>
      <c r="J19" s="9">
        <f>IF(SUM([Total Value])=0,0,[Total Value]/SUM([Total Value]))</f>
        <v>0.12903225806451613</v>
      </c>
      <c r="K19" s="10">
        <v>4.1</v>
      </c>
    </row>
    <row r="20">
      <c r="A20" s="0" t="s">
        <v>262</v>
      </c>
      <c r="B20" s="0" t="s">
        <v>145</v>
      </c>
      <c r="C20" s="0" t="s">
        <v>146</v>
      </c>
      <c r="D20" s="0" t="s">
        <v>28</v>
      </c>
      <c r="E20" s="2">
        <v>77.92</v>
      </c>
      <c r="F20" s="2">
        <v>50.783239</v>
      </c>
      <c r="G20" s="3">
        <v>0</v>
      </c>
      <c r="H20" s="3">
        <v>180</v>
      </c>
      <c r="I20" s="3">
        <f>[Oil Value]+[Gas Value]</f>
        <v>180</v>
      </c>
      <c r="J20" s="9">
        <f>IF(SUM([Total Value])=0,0,[Total Value]/SUM([Total Value]))</f>
        <v>0.2903225806451613</v>
      </c>
      <c r="K20" s="10">
        <v>9.22</v>
      </c>
    </row>
    <row r="21">
      <c r="A21" s="0" t="s">
        <v>262</v>
      </c>
      <c r="B21" s="0" t="s">
        <v>163</v>
      </c>
      <c r="C21" s="0" t="s">
        <v>164</v>
      </c>
      <c r="D21" s="0" t="s">
        <v>28</v>
      </c>
      <c r="E21" s="2">
        <v>77.92</v>
      </c>
      <c r="F21" s="2">
        <v>50.783239</v>
      </c>
      <c r="G21" s="3">
        <v>0</v>
      </c>
      <c r="H21" s="3">
        <v>40</v>
      </c>
      <c r="I21" s="3">
        <f>[Oil Value]+[Gas Value]</f>
        <v>40</v>
      </c>
      <c r="J21" s="9">
        <f>IF(SUM([Total Value])=0,0,[Total Value]/SUM([Total Value]))</f>
        <v>0.06451612903225806</v>
      </c>
      <c r="K21" s="10">
        <v>2.1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76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89818382263183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239</v>
      </c>
    </row>
    <row r="2">
      <c r="A2" s="0" t="s">
        <v>240</v>
      </c>
      <c r="B2" s="0" t="s">
        <v>241</v>
      </c>
      <c r="C2" s="0" t="s">
        <v>242</v>
      </c>
      <c r="D2" s="0" t="s">
        <v>243</v>
      </c>
      <c r="E2" s="0" t="s">
        <v>244</v>
      </c>
    </row>
    <row r="3">
      <c r="A3" s="0" t="s">
        <v>245</v>
      </c>
      <c r="B3" s="4">
        <v>3900.54</v>
      </c>
      <c r="C3" s="4">
        <v>2265.33</v>
      </c>
      <c r="D3" s="4">
        <v>2265.33</v>
      </c>
      <c r="E3" s="4">
        <f>[Prior]+[First]+[Second]</f>
        <v>8431.2</v>
      </c>
    </row>
    <row r="4">
      <c r="A4" s="0" t="s">
        <v>246</v>
      </c>
      <c r="B4" s="4">
        <v>-1418.34</v>
      </c>
      <c r="C4" s="4">
        <v>-828.24</v>
      </c>
      <c r="D4" s="4">
        <v>-828.24</v>
      </c>
      <c r="E4" s="4">
        <f>[Prior]+[First]+[Second]</f>
        <v>-3074.82</v>
      </c>
    </row>
    <row r="5">
      <c r="A5" s="0" t="s">
        <v>247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248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249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250</v>
      </c>
      <c r="B8" s="4">
        <v>2943.41</v>
      </c>
      <c r="C8" s="4">
        <v>1437.09</v>
      </c>
      <c r="D8" s="4">
        <v>1437.09</v>
      </c>
      <c r="E8" s="4">
        <f>[Prior]+[First]+[Second]</f>
        <v>5817.59</v>
      </c>
    </row>
    <row r="9">
      <c r="A9" s="0" t="s">
        <v>251</v>
      </c>
      <c r="B9" s="4">
        <v>384.76</v>
      </c>
      <c r="C9" s="4">
        <v>0</v>
      </c>
      <c r="D9" s="4">
        <v>0</v>
      </c>
      <c r="E9" s="4">
        <f>[Prior]+[First]+[Second]</f>
        <v>384.76</v>
      </c>
    </row>
    <row r="10">
      <c r="A10" s="0" t="s">
        <v>252</v>
      </c>
      <c r="B10" s="4">
        <v>76.45</v>
      </c>
      <c r="C10" s="4">
        <v>0</v>
      </c>
      <c r="D10" s="4">
        <v>0</v>
      </c>
      <c r="E10" s="4">
        <f>[Prior]+[First]+[Second]</f>
        <v>76.45</v>
      </c>
    </row>
    <row r="11">
      <c r="A11" s="0" t="s">
        <v>253</v>
      </c>
      <c r="B11" s="4">
        <v>2943.41</v>
      </c>
      <c r="C11" s="4">
        <v>1437.09</v>
      </c>
      <c r="D11" s="4">
        <v>1437.09</v>
      </c>
      <c r="E11" s="4">
        <f>[Prior]+[First]+[Second]</f>
        <v>5817.59</v>
      </c>
    </row>
    <row r="12">
      <c r="A12" s="0" t="s">
        <v>254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255</v>
      </c>
      <c r="B13" s="4">
        <v>2943.41</v>
      </c>
      <c r="C13" s="4">
        <v>1437.09</v>
      </c>
      <c r="D13" s="4">
        <v>1437.09</v>
      </c>
      <c r="E13" s="4">
        <f>[Prior]+[First]+[Second]</f>
        <v>5817.59</v>
      </c>
    </row>
    <row r="15">
      <c r="A15" s="1" t="s">
        <v>256</v>
      </c>
    </row>
    <row r="16">
      <c r="A16" s="0" t="s">
        <v>257</v>
      </c>
      <c r="B16" s="0" t="s">
        <v>258</v>
      </c>
      <c r="C16" s="0" t="s">
        <v>259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260</v>
      </c>
      <c r="K16" s="0" t="s">
        <v>261</v>
      </c>
    </row>
    <row r="17">
      <c r="A17" s="0" t="s">
        <v>262</v>
      </c>
      <c r="B17" s="0" t="s">
        <v>35</v>
      </c>
      <c r="C17" s="0" t="s">
        <v>36</v>
      </c>
      <c r="D17" s="0" t="s">
        <v>29</v>
      </c>
      <c r="E17" s="2">
        <v>87.37</v>
      </c>
      <c r="F17" s="2">
        <v>55.389388</v>
      </c>
      <c r="G17" s="3">
        <v>0</v>
      </c>
      <c r="H17" s="3">
        <v>470</v>
      </c>
      <c r="I17" s="3">
        <f>[Oil Value]+[Gas Value]</f>
        <v>470</v>
      </c>
      <c r="J17" s="9">
        <f>IF(SUM([Total Value])=0,0,[Total Value]/SUM([Total Value]))</f>
        <v>0.009071607797722448</v>
      </c>
      <c r="K17" s="10">
        <v>26.02</v>
      </c>
    </row>
    <row r="18">
      <c r="A18" s="0" t="s">
        <v>262</v>
      </c>
      <c r="B18" s="0" t="s">
        <v>37</v>
      </c>
      <c r="C18" s="0" t="s">
        <v>38</v>
      </c>
      <c r="D18" s="0" t="s">
        <v>29</v>
      </c>
      <c r="E18" s="2">
        <v>87.37</v>
      </c>
      <c r="F18" s="2">
        <v>55.389388</v>
      </c>
      <c r="G18" s="3">
        <v>0</v>
      </c>
      <c r="H18" s="3">
        <v>30</v>
      </c>
      <c r="I18" s="3">
        <f>[Oil Value]+[Gas Value]</f>
        <v>30</v>
      </c>
      <c r="J18" s="9">
        <f>IF(SUM([Total Value])=0,0,[Total Value]/SUM([Total Value]))</f>
        <v>0.0005790387955993052</v>
      </c>
      <c r="K18" s="10">
        <v>1.76</v>
      </c>
    </row>
    <row r="19">
      <c r="A19" s="0" t="s">
        <v>262</v>
      </c>
      <c r="B19" s="0" t="s">
        <v>39</v>
      </c>
      <c r="C19" s="0" t="s">
        <v>40</v>
      </c>
      <c r="D19" s="0" t="s">
        <v>29</v>
      </c>
      <c r="E19" s="2">
        <v>87.37</v>
      </c>
      <c r="F19" s="2">
        <v>55.389388</v>
      </c>
      <c r="G19" s="3">
        <v>0</v>
      </c>
      <c r="H19" s="3">
        <v>10</v>
      </c>
      <c r="I19" s="3">
        <f>[Oil Value]+[Gas Value]</f>
        <v>10</v>
      </c>
      <c r="J19" s="9">
        <f>IF(SUM([Total Value])=0,0,[Total Value]/SUM([Total Value]))</f>
        <v>0.00019301293186643506</v>
      </c>
      <c r="K19" s="10">
        <v>0.62</v>
      </c>
    </row>
    <row r="20">
      <c r="A20" s="0" t="s">
        <v>262</v>
      </c>
      <c r="B20" s="0" t="s">
        <v>41</v>
      </c>
      <c r="C20" s="0" t="s">
        <v>42</v>
      </c>
      <c r="D20" s="0" t="s">
        <v>29</v>
      </c>
      <c r="E20" s="2">
        <v>87.37</v>
      </c>
      <c r="F20" s="2">
        <v>55.389388</v>
      </c>
      <c r="G20" s="3">
        <v>0</v>
      </c>
      <c r="H20" s="3">
        <v>80</v>
      </c>
      <c r="I20" s="3">
        <f>[Oil Value]+[Gas Value]</f>
        <v>80</v>
      </c>
      <c r="J20" s="9">
        <f>IF(SUM([Total Value])=0,0,[Total Value]/SUM([Total Value]))</f>
        <v>0.0015441034549314805</v>
      </c>
      <c r="K20" s="10">
        <v>4.52</v>
      </c>
    </row>
    <row r="21">
      <c r="A21" s="0" t="s">
        <v>262</v>
      </c>
      <c r="B21" s="0" t="s">
        <v>43</v>
      </c>
      <c r="C21" s="0" t="s">
        <v>44</v>
      </c>
      <c r="D21" s="0" t="s">
        <v>29</v>
      </c>
      <c r="E21" s="2">
        <v>87.37</v>
      </c>
      <c r="F21" s="2">
        <v>55.389388</v>
      </c>
      <c r="G21" s="3">
        <v>0</v>
      </c>
      <c r="H21" s="3">
        <v>130</v>
      </c>
      <c r="I21" s="3">
        <f>[Oil Value]+[Gas Value]</f>
        <v>130</v>
      </c>
      <c r="J21" s="9">
        <f>IF(SUM([Total Value])=0,0,[Total Value]/SUM([Total Value]))</f>
        <v>0.0025091681142636554</v>
      </c>
      <c r="K21" s="10">
        <v>7.3</v>
      </c>
    </row>
    <row r="22">
      <c r="A22" s="0" t="s">
        <v>262</v>
      </c>
      <c r="B22" s="0" t="s">
        <v>45</v>
      </c>
      <c r="C22" s="0" t="s">
        <v>46</v>
      </c>
      <c r="D22" s="0" t="s">
        <v>29</v>
      </c>
      <c r="E22" s="2">
        <v>87.37</v>
      </c>
      <c r="F22" s="2">
        <v>55.389388</v>
      </c>
      <c r="G22" s="3">
        <v>390</v>
      </c>
      <c r="H22" s="3">
        <v>220</v>
      </c>
      <c r="I22" s="3">
        <f>[Oil Value]+[Gas Value]</f>
        <v>610</v>
      </c>
      <c r="J22" s="9">
        <f>IF(SUM([Total Value])=0,0,[Total Value]/SUM([Total Value]))</f>
        <v>0.011773788843852539</v>
      </c>
      <c r="K22" s="10">
        <v>33.86</v>
      </c>
    </row>
    <row r="23">
      <c r="A23" s="0" t="s">
        <v>262</v>
      </c>
      <c r="B23" s="0" t="s">
        <v>47</v>
      </c>
      <c r="C23" s="0" t="s">
        <v>48</v>
      </c>
      <c r="D23" s="0" t="s">
        <v>29</v>
      </c>
      <c r="E23" s="2">
        <v>87.37</v>
      </c>
      <c r="F23" s="2">
        <v>55.389388</v>
      </c>
      <c r="G23" s="3">
        <v>0</v>
      </c>
      <c r="H23" s="3">
        <v>210</v>
      </c>
      <c r="I23" s="3">
        <f>[Oil Value]+[Gas Value]</f>
        <v>210</v>
      </c>
      <c r="J23" s="9">
        <f>IF(SUM([Total Value])=0,0,[Total Value]/SUM([Total Value]))</f>
        <v>0.004053271569195137</v>
      </c>
      <c r="K23" s="10">
        <v>11.66</v>
      </c>
    </row>
    <row r="24">
      <c r="A24" s="0" t="s">
        <v>262</v>
      </c>
      <c r="B24" s="0" t="s">
        <v>49</v>
      </c>
      <c r="C24" s="0" t="s">
        <v>50</v>
      </c>
      <c r="D24" s="0" t="s">
        <v>29</v>
      </c>
      <c r="E24" s="2">
        <v>87.37</v>
      </c>
      <c r="F24" s="2">
        <v>55.389388</v>
      </c>
      <c r="G24" s="3">
        <v>0</v>
      </c>
      <c r="H24" s="3">
        <v>120</v>
      </c>
      <c r="I24" s="3">
        <f>[Oil Value]+[Gas Value]</f>
        <v>120</v>
      </c>
      <c r="J24" s="9">
        <f>IF(SUM([Total Value])=0,0,[Total Value]/SUM([Total Value]))</f>
        <v>0.002316155182397221</v>
      </c>
      <c r="K24" s="10">
        <v>6.62</v>
      </c>
    </row>
    <row r="25">
      <c r="A25" s="0" t="s">
        <v>262</v>
      </c>
      <c r="B25" s="0" t="s">
        <v>55</v>
      </c>
      <c r="C25" s="0" t="s">
        <v>56</v>
      </c>
      <c r="D25" s="0" t="s">
        <v>29</v>
      </c>
      <c r="E25" s="2">
        <v>87.37</v>
      </c>
      <c r="F25" s="2">
        <v>55.389388</v>
      </c>
      <c r="G25" s="3">
        <v>0</v>
      </c>
      <c r="H25" s="3">
        <v>140</v>
      </c>
      <c r="I25" s="3">
        <f>[Oil Value]+[Gas Value]</f>
        <v>140</v>
      </c>
      <c r="J25" s="9">
        <f>IF(SUM([Total Value])=0,0,[Total Value]/SUM([Total Value]))</f>
        <v>0.0027021810461300907</v>
      </c>
      <c r="K25" s="10">
        <v>7.78</v>
      </c>
    </row>
    <row r="26">
      <c r="A26" s="0" t="s">
        <v>262</v>
      </c>
      <c r="B26" s="0" t="s">
        <v>57</v>
      </c>
      <c r="C26" s="0" t="s">
        <v>58</v>
      </c>
      <c r="D26" s="0" t="s">
        <v>29</v>
      </c>
      <c r="E26" s="2">
        <v>87.37</v>
      </c>
      <c r="F26" s="2">
        <v>55.389388</v>
      </c>
      <c r="G26" s="3">
        <v>0</v>
      </c>
      <c r="H26" s="3">
        <v>50</v>
      </c>
      <c r="I26" s="3">
        <f>[Oil Value]+[Gas Value]</f>
        <v>50</v>
      </c>
      <c r="J26" s="9">
        <f>IF(SUM([Total Value])=0,0,[Total Value]/SUM([Total Value]))</f>
        <v>0.0009650646593321753</v>
      </c>
      <c r="K26" s="10">
        <v>2.9</v>
      </c>
    </row>
    <row r="27">
      <c r="A27" s="0" t="s">
        <v>262</v>
      </c>
      <c r="B27" s="0" t="s">
        <v>59</v>
      </c>
      <c r="C27" s="0" t="s">
        <v>60</v>
      </c>
      <c r="D27" s="0" t="s">
        <v>29</v>
      </c>
      <c r="E27" s="2">
        <v>87.37</v>
      </c>
      <c r="F27" s="2">
        <v>55.389388</v>
      </c>
      <c r="G27" s="3">
        <v>330</v>
      </c>
      <c r="H27" s="3">
        <v>160</v>
      </c>
      <c r="I27" s="3">
        <f>[Oil Value]+[Gas Value]</f>
        <v>490</v>
      </c>
      <c r="J27" s="9">
        <f>IF(SUM([Total Value])=0,0,[Total Value]/SUM([Total Value]))</f>
        <v>0.009457633661455318</v>
      </c>
      <c r="K27" s="10">
        <v>27.22</v>
      </c>
    </row>
    <row r="28">
      <c r="A28" s="0" t="s">
        <v>262</v>
      </c>
      <c r="B28" s="0" t="s">
        <v>61</v>
      </c>
      <c r="C28" s="0" t="s">
        <v>62</v>
      </c>
      <c r="D28" s="0" t="s">
        <v>29</v>
      </c>
      <c r="E28" s="2">
        <v>87.37</v>
      </c>
      <c r="F28" s="2">
        <v>55.389388</v>
      </c>
      <c r="G28" s="3">
        <v>400</v>
      </c>
      <c r="H28" s="3">
        <v>10</v>
      </c>
      <c r="I28" s="3">
        <f>[Oil Value]+[Gas Value]</f>
        <v>410</v>
      </c>
      <c r="J28" s="9">
        <f>IF(SUM([Total Value])=0,0,[Total Value]/SUM([Total Value]))</f>
        <v>0.007913530206523836</v>
      </c>
      <c r="K28" s="10">
        <v>22.76</v>
      </c>
    </row>
    <row r="29">
      <c r="A29" s="0" t="s">
        <v>262</v>
      </c>
      <c r="B29" s="0" t="s">
        <v>63</v>
      </c>
      <c r="C29" s="0" t="s">
        <v>64</v>
      </c>
      <c r="D29" s="0" t="s">
        <v>29</v>
      </c>
      <c r="E29" s="2">
        <v>87.37</v>
      </c>
      <c r="F29" s="2">
        <v>55.389388</v>
      </c>
      <c r="G29" s="3">
        <v>680</v>
      </c>
      <c r="H29" s="3">
        <v>20</v>
      </c>
      <c r="I29" s="3">
        <f>[Oil Value]+[Gas Value]</f>
        <v>700</v>
      </c>
      <c r="J29" s="9">
        <f>IF(SUM([Total Value])=0,0,[Total Value]/SUM([Total Value]))</f>
        <v>0.013510905230650455</v>
      </c>
      <c r="K29" s="10">
        <v>38.92</v>
      </c>
    </row>
    <row r="30">
      <c r="A30" s="0" t="s">
        <v>262</v>
      </c>
      <c r="B30" s="0" t="s">
        <v>67</v>
      </c>
      <c r="C30" s="0" t="s">
        <v>68</v>
      </c>
      <c r="D30" s="0" t="s">
        <v>29</v>
      </c>
      <c r="E30" s="2">
        <v>87.37</v>
      </c>
      <c r="F30" s="2">
        <v>55.389388</v>
      </c>
      <c r="G30" s="3">
        <v>370</v>
      </c>
      <c r="H30" s="3">
        <v>60</v>
      </c>
      <c r="I30" s="3">
        <f>[Oil Value]+[Gas Value]</f>
        <v>430</v>
      </c>
      <c r="J30" s="9">
        <f>IF(SUM([Total Value])=0,0,[Total Value]/SUM([Total Value]))</f>
        <v>0.008299556070256708</v>
      </c>
      <c r="K30" s="10">
        <v>23.88</v>
      </c>
    </row>
    <row r="31">
      <c r="A31" s="0" t="s">
        <v>262</v>
      </c>
      <c r="B31" s="0" t="s">
        <v>69</v>
      </c>
      <c r="C31" s="0" t="s">
        <v>70</v>
      </c>
      <c r="D31" s="0" t="s">
        <v>29</v>
      </c>
      <c r="E31" s="2">
        <v>87.37</v>
      </c>
      <c r="F31" s="2">
        <v>55.389388</v>
      </c>
      <c r="G31" s="3">
        <v>390</v>
      </c>
      <c r="H31" s="3">
        <v>120</v>
      </c>
      <c r="I31" s="3">
        <f>[Oil Value]+[Gas Value]</f>
        <v>510</v>
      </c>
      <c r="J31" s="9">
        <f>IF(SUM([Total Value])=0,0,[Total Value]/SUM([Total Value]))</f>
        <v>0.009843659525188187</v>
      </c>
      <c r="K31" s="10">
        <v>28.26</v>
      </c>
    </row>
    <row r="32">
      <c r="A32" s="0" t="s">
        <v>262</v>
      </c>
      <c r="B32" s="0" t="s">
        <v>77</v>
      </c>
      <c r="C32" s="0" t="s">
        <v>78</v>
      </c>
      <c r="D32" s="0" t="s">
        <v>29</v>
      </c>
      <c r="E32" s="2">
        <v>87.37</v>
      </c>
      <c r="F32" s="2">
        <v>55.389388</v>
      </c>
      <c r="G32" s="3">
        <v>0</v>
      </c>
      <c r="H32" s="3">
        <v>150</v>
      </c>
      <c r="I32" s="3">
        <f>[Oil Value]+[Gas Value]</f>
        <v>150</v>
      </c>
      <c r="J32" s="9">
        <f>IF(SUM([Total Value])=0,0,[Total Value]/SUM([Total Value]))</f>
        <v>0.002895193977996526</v>
      </c>
      <c r="K32" s="10">
        <v>8.4</v>
      </c>
    </row>
    <row r="33">
      <c r="A33" s="0" t="s">
        <v>262</v>
      </c>
      <c r="B33" s="0" t="s">
        <v>81</v>
      </c>
      <c r="C33" s="0" t="s">
        <v>82</v>
      </c>
      <c r="D33" s="0" t="s">
        <v>29</v>
      </c>
      <c r="E33" s="2">
        <v>87.37</v>
      </c>
      <c r="F33" s="2">
        <v>55.389388</v>
      </c>
      <c r="G33" s="3">
        <v>0</v>
      </c>
      <c r="H33" s="3">
        <v>170</v>
      </c>
      <c r="I33" s="3">
        <f>[Oil Value]+[Gas Value]</f>
        <v>170</v>
      </c>
      <c r="J33" s="9">
        <f>IF(SUM([Total Value])=0,0,[Total Value]/SUM([Total Value]))</f>
        <v>0.003281219841729396</v>
      </c>
      <c r="K33" s="10">
        <v>9.52</v>
      </c>
    </row>
    <row r="34">
      <c r="A34" s="0" t="s">
        <v>262</v>
      </c>
      <c r="B34" s="0" t="s">
        <v>83</v>
      </c>
      <c r="C34" s="0" t="s">
        <v>84</v>
      </c>
      <c r="D34" s="0" t="s">
        <v>29</v>
      </c>
      <c r="E34" s="2">
        <v>87.37</v>
      </c>
      <c r="F34" s="2">
        <v>55.389388</v>
      </c>
      <c r="G34" s="3">
        <v>0</v>
      </c>
      <c r="H34" s="3">
        <v>200</v>
      </c>
      <c r="I34" s="3">
        <f>[Oil Value]+[Gas Value]</f>
        <v>200</v>
      </c>
      <c r="J34" s="9">
        <f>IF(SUM([Total Value])=0,0,[Total Value]/SUM([Total Value]))</f>
        <v>0.003860258637328701</v>
      </c>
      <c r="K34" s="10">
        <v>11.08</v>
      </c>
    </row>
    <row r="35">
      <c r="A35" s="0" t="s">
        <v>262</v>
      </c>
      <c r="B35" s="0" t="s">
        <v>85</v>
      </c>
      <c r="C35" s="0" t="s">
        <v>86</v>
      </c>
      <c r="D35" s="0" t="s">
        <v>29</v>
      </c>
      <c r="E35" s="2">
        <v>87.37</v>
      </c>
      <c r="F35" s="2">
        <v>55.389388</v>
      </c>
      <c r="G35" s="3">
        <v>0</v>
      </c>
      <c r="H35" s="3">
        <v>80</v>
      </c>
      <c r="I35" s="3">
        <f>[Oil Value]+[Gas Value]</f>
        <v>80</v>
      </c>
      <c r="J35" s="9">
        <f>IF(SUM([Total Value])=0,0,[Total Value]/SUM([Total Value]))</f>
        <v>0.0015441034549314805</v>
      </c>
      <c r="K35" s="10">
        <v>4.52</v>
      </c>
    </row>
    <row r="36">
      <c r="A36" s="0" t="s">
        <v>262</v>
      </c>
      <c r="B36" s="0" t="s">
        <v>87</v>
      </c>
      <c r="C36" s="0" t="s">
        <v>88</v>
      </c>
      <c r="D36" s="0" t="s">
        <v>29</v>
      </c>
      <c r="E36" s="2">
        <v>87.37</v>
      </c>
      <c r="F36" s="2">
        <v>55.389388</v>
      </c>
      <c r="G36" s="3">
        <v>2020</v>
      </c>
      <c r="H36" s="3">
        <v>290</v>
      </c>
      <c r="I36" s="3">
        <f>[Oil Value]+[Gas Value]</f>
        <v>2310</v>
      </c>
      <c r="J36" s="9">
        <f>IF(SUM([Total Value])=0,0,[Total Value]/SUM([Total Value]))</f>
        <v>0.0445859872611465</v>
      </c>
      <c r="K36" s="10">
        <v>127.96</v>
      </c>
    </row>
    <row r="37">
      <c r="A37" s="0" t="s">
        <v>262</v>
      </c>
      <c r="B37" s="0" t="s">
        <v>89</v>
      </c>
      <c r="C37" s="0" t="s">
        <v>90</v>
      </c>
      <c r="D37" s="0" t="s">
        <v>29</v>
      </c>
      <c r="E37" s="2">
        <v>87.37</v>
      </c>
      <c r="F37" s="2">
        <v>55.389388</v>
      </c>
      <c r="G37" s="3">
        <v>0</v>
      </c>
      <c r="H37" s="3">
        <v>120</v>
      </c>
      <c r="I37" s="3">
        <f>[Oil Value]+[Gas Value]</f>
        <v>120</v>
      </c>
      <c r="J37" s="9">
        <f>IF(SUM([Total Value])=0,0,[Total Value]/SUM([Total Value]))</f>
        <v>0.002316155182397221</v>
      </c>
      <c r="K37" s="10">
        <v>6.62</v>
      </c>
    </row>
    <row r="38">
      <c r="A38" s="0" t="s">
        <v>262</v>
      </c>
      <c r="B38" s="0" t="s">
        <v>93</v>
      </c>
      <c r="C38" s="0" t="s">
        <v>94</v>
      </c>
      <c r="D38" s="0" t="s">
        <v>29</v>
      </c>
      <c r="E38" s="2">
        <v>87.37</v>
      </c>
      <c r="F38" s="2">
        <v>55.389388</v>
      </c>
      <c r="G38" s="3">
        <v>450</v>
      </c>
      <c r="H38" s="3">
        <v>60</v>
      </c>
      <c r="I38" s="3">
        <f>[Oil Value]+[Gas Value]</f>
        <v>510</v>
      </c>
      <c r="J38" s="9">
        <f>IF(SUM([Total Value])=0,0,[Total Value]/SUM([Total Value]))</f>
        <v>0.009843659525188187</v>
      </c>
      <c r="K38" s="10">
        <v>28.26</v>
      </c>
    </row>
    <row r="39">
      <c r="A39" s="0" t="s">
        <v>262</v>
      </c>
      <c r="B39" s="0" t="s">
        <v>95</v>
      </c>
      <c r="C39" s="0" t="s">
        <v>96</v>
      </c>
      <c r="D39" s="0" t="s">
        <v>29</v>
      </c>
      <c r="E39" s="2">
        <v>87.37</v>
      </c>
      <c r="F39" s="2">
        <v>55.389388</v>
      </c>
      <c r="G39" s="3">
        <v>0</v>
      </c>
      <c r="H39" s="3">
        <v>40</v>
      </c>
      <c r="I39" s="3">
        <f>[Oil Value]+[Gas Value]</f>
        <v>40</v>
      </c>
      <c r="J39" s="9">
        <f>IF(SUM([Total Value])=0,0,[Total Value]/SUM([Total Value]))</f>
        <v>0.0007720517274657403</v>
      </c>
      <c r="K39" s="10">
        <v>2.22</v>
      </c>
    </row>
    <row r="40">
      <c r="A40" s="0" t="s">
        <v>262</v>
      </c>
      <c r="B40" s="0" t="s">
        <v>103</v>
      </c>
      <c r="C40" s="0" t="s">
        <v>104</v>
      </c>
      <c r="D40" s="0" t="s">
        <v>29</v>
      </c>
      <c r="E40" s="2">
        <v>87.37</v>
      </c>
      <c r="F40" s="2">
        <v>55.389388</v>
      </c>
      <c r="G40" s="3">
        <v>0</v>
      </c>
      <c r="H40" s="3">
        <v>40</v>
      </c>
      <c r="I40" s="3">
        <f>[Oil Value]+[Gas Value]</f>
        <v>40</v>
      </c>
      <c r="J40" s="9">
        <f>IF(SUM([Total Value])=0,0,[Total Value]/SUM([Total Value]))</f>
        <v>0.0007720517274657403</v>
      </c>
      <c r="K40" s="10">
        <v>2.22</v>
      </c>
    </row>
    <row r="41">
      <c r="A41" s="0" t="s">
        <v>262</v>
      </c>
      <c r="B41" s="0" t="s">
        <v>107</v>
      </c>
      <c r="C41" s="0" t="s">
        <v>108</v>
      </c>
      <c r="D41" s="0" t="s">
        <v>29</v>
      </c>
      <c r="E41" s="2">
        <v>87.37</v>
      </c>
      <c r="F41" s="2">
        <v>55.389388</v>
      </c>
      <c r="G41" s="3">
        <v>0</v>
      </c>
      <c r="H41" s="3">
        <v>20</v>
      </c>
      <c r="I41" s="3">
        <f>[Oil Value]+[Gas Value]</f>
        <v>20</v>
      </c>
      <c r="J41" s="9">
        <f>IF(SUM([Total Value])=0,0,[Total Value]/SUM([Total Value]))</f>
        <v>0.00038602586373287013</v>
      </c>
      <c r="K41" s="10">
        <v>1.26</v>
      </c>
    </row>
    <row r="42">
      <c r="A42" s="0" t="s">
        <v>262</v>
      </c>
      <c r="B42" s="0" t="s">
        <v>109</v>
      </c>
      <c r="C42" s="0" t="s">
        <v>110</v>
      </c>
      <c r="D42" s="0" t="s">
        <v>29</v>
      </c>
      <c r="E42" s="2">
        <v>87.37</v>
      </c>
      <c r="F42" s="2">
        <v>55.389388</v>
      </c>
      <c r="G42" s="3">
        <v>860</v>
      </c>
      <c r="H42" s="3">
        <v>520</v>
      </c>
      <c r="I42" s="3">
        <f>[Oil Value]+[Gas Value]</f>
        <v>1380</v>
      </c>
      <c r="J42" s="9">
        <f>IF(SUM([Total Value])=0,0,[Total Value]/SUM([Total Value]))</f>
        <v>0.02663578459756804</v>
      </c>
      <c r="K42" s="10">
        <v>76.5</v>
      </c>
    </row>
    <row r="43">
      <c r="A43" s="0" t="s">
        <v>262</v>
      </c>
      <c r="B43" s="0" t="s">
        <v>113</v>
      </c>
      <c r="C43" s="0" t="s">
        <v>114</v>
      </c>
      <c r="D43" s="0" t="s">
        <v>29</v>
      </c>
      <c r="E43" s="2">
        <v>87.37</v>
      </c>
      <c r="F43" s="2">
        <v>55.389388</v>
      </c>
      <c r="G43" s="3">
        <v>1180</v>
      </c>
      <c r="H43" s="3">
        <v>140</v>
      </c>
      <c r="I43" s="3">
        <f>[Oil Value]+[Gas Value]</f>
        <v>1320</v>
      </c>
      <c r="J43" s="9">
        <f>IF(SUM([Total Value])=0,0,[Total Value]/SUM([Total Value]))</f>
        <v>0.025477707006369428</v>
      </c>
      <c r="K43" s="10">
        <v>73.08</v>
      </c>
    </row>
    <row r="44">
      <c r="A44" s="0" t="s">
        <v>262</v>
      </c>
      <c r="B44" s="0" t="s">
        <v>121</v>
      </c>
      <c r="C44" s="0" t="s">
        <v>122</v>
      </c>
      <c r="D44" s="0" t="s">
        <v>29</v>
      </c>
      <c r="E44" s="2">
        <v>87.37</v>
      </c>
      <c r="F44" s="2">
        <v>55.389388</v>
      </c>
      <c r="G44" s="3">
        <v>2100</v>
      </c>
      <c r="H44" s="3">
        <v>260</v>
      </c>
      <c r="I44" s="3">
        <f>[Oil Value]+[Gas Value]</f>
        <v>2360</v>
      </c>
      <c r="J44" s="9">
        <f>IF(SUM([Total Value])=0,0,[Total Value]/SUM([Total Value]))</f>
        <v>0.045551051920478675</v>
      </c>
      <c r="K44" s="10">
        <v>130.72</v>
      </c>
    </row>
    <row r="45">
      <c r="A45" s="0" t="s">
        <v>262</v>
      </c>
      <c r="B45" s="0" t="s">
        <v>123</v>
      </c>
      <c r="C45" s="0" t="s">
        <v>124</v>
      </c>
      <c r="D45" s="0" t="s">
        <v>29</v>
      </c>
      <c r="E45" s="2">
        <v>87.37</v>
      </c>
      <c r="F45" s="2">
        <v>55.389388</v>
      </c>
      <c r="G45" s="3">
        <v>780</v>
      </c>
      <c r="H45" s="3">
        <v>120</v>
      </c>
      <c r="I45" s="3">
        <f>[Oil Value]+[Gas Value]</f>
        <v>900</v>
      </c>
      <c r="J45" s="9">
        <f>IF(SUM([Total Value])=0,0,[Total Value]/SUM([Total Value]))</f>
        <v>0.017371163867979152</v>
      </c>
      <c r="K45" s="10">
        <v>50.06</v>
      </c>
    </row>
    <row r="46">
      <c r="A46" s="0" t="s">
        <v>262</v>
      </c>
      <c r="B46" s="0" t="s">
        <v>125</v>
      </c>
      <c r="C46" s="0" t="s">
        <v>126</v>
      </c>
      <c r="D46" s="0" t="s">
        <v>29</v>
      </c>
      <c r="E46" s="2">
        <v>87.37</v>
      </c>
      <c r="F46" s="2">
        <v>55.389388</v>
      </c>
      <c r="G46" s="3">
        <v>0</v>
      </c>
      <c r="H46" s="3">
        <v>90</v>
      </c>
      <c r="I46" s="3">
        <f>[Oil Value]+[Gas Value]</f>
        <v>90</v>
      </c>
      <c r="J46" s="9">
        <f>IF(SUM([Total Value])=0,0,[Total Value]/SUM([Total Value]))</f>
        <v>0.0017371163867979154</v>
      </c>
      <c r="K46" s="10">
        <v>5.1</v>
      </c>
    </row>
    <row r="47">
      <c r="A47" s="0" t="s">
        <v>262</v>
      </c>
      <c r="B47" s="0" t="s">
        <v>135</v>
      </c>
      <c r="C47" s="0" t="s">
        <v>136</v>
      </c>
      <c r="D47" s="0" t="s">
        <v>29</v>
      </c>
      <c r="E47" s="2">
        <v>87.37</v>
      </c>
      <c r="F47" s="2">
        <v>55.389388</v>
      </c>
      <c r="G47" s="3">
        <v>400</v>
      </c>
      <c r="H47" s="3">
        <v>0</v>
      </c>
      <c r="I47" s="3">
        <f>[Oil Value]+[Gas Value]</f>
        <v>400</v>
      </c>
      <c r="J47" s="9">
        <f>IF(SUM([Total Value])=0,0,[Total Value]/SUM([Total Value]))</f>
        <v>0.007720517274657402</v>
      </c>
      <c r="K47" s="10">
        <v>22.16</v>
      </c>
    </row>
    <row r="48">
      <c r="A48" s="0" t="s">
        <v>262</v>
      </c>
      <c r="B48" s="0" t="s">
        <v>137</v>
      </c>
      <c r="C48" s="0" t="s">
        <v>138</v>
      </c>
      <c r="D48" s="0" t="s">
        <v>29</v>
      </c>
      <c r="E48" s="2">
        <v>87.37</v>
      </c>
      <c r="F48" s="2">
        <v>55.389388</v>
      </c>
      <c r="G48" s="3">
        <v>0</v>
      </c>
      <c r="H48" s="3">
        <v>280</v>
      </c>
      <c r="I48" s="3">
        <f>[Oil Value]+[Gas Value]</f>
        <v>280</v>
      </c>
      <c r="J48" s="9">
        <f>IF(SUM([Total Value])=0,0,[Total Value]/SUM([Total Value]))</f>
        <v>0.0054043620922601815</v>
      </c>
      <c r="K48" s="10">
        <v>15.62</v>
      </c>
    </row>
    <row r="49">
      <c r="A49" s="0" t="s">
        <v>262</v>
      </c>
      <c r="B49" s="0" t="s">
        <v>139</v>
      </c>
      <c r="C49" s="0" t="s">
        <v>140</v>
      </c>
      <c r="D49" s="0" t="s">
        <v>29</v>
      </c>
      <c r="E49" s="2">
        <v>87.37</v>
      </c>
      <c r="F49" s="2">
        <v>55.389388</v>
      </c>
      <c r="G49" s="3">
        <v>1640</v>
      </c>
      <c r="H49" s="3">
        <v>110</v>
      </c>
      <c r="I49" s="3">
        <f>[Oil Value]+[Gas Value]</f>
        <v>1750</v>
      </c>
      <c r="J49" s="9">
        <f>IF(SUM([Total Value])=0,0,[Total Value]/SUM([Total Value]))</f>
        <v>0.03377726307662613</v>
      </c>
      <c r="K49" s="10">
        <v>97.04</v>
      </c>
    </row>
    <row r="50">
      <c r="A50" s="0" t="s">
        <v>262</v>
      </c>
      <c r="B50" s="0" t="s">
        <v>143</v>
      </c>
      <c r="C50" s="0" t="s">
        <v>144</v>
      </c>
      <c r="D50" s="0" t="s">
        <v>29</v>
      </c>
      <c r="E50" s="2">
        <v>87.37</v>
      </c>
      <c r="F50" s="2">
        <v>55.389388</v>
      </c>
      <c r="G50" s="3">
        <v>320</v>
      </c>
      <c r="H50" s="3">
        <v>230</v>
      </c>
      <c r="I50" s="3">
        <f>[Oil Value]+[Gas Value]</f>
        <v>550</v>
      </c>
      <c r="J50" s="9">
        <f>IF(SUM([Total Value])=0,0,[Total Value]/SUM([Total Value]))</f>
        <v>0.010615711252653927</v>
      </c>
      <c r="K50" s="10">
        <v>30.58</v>
      </c>
    </row>
    <row r="51">
      <c r="A51" s="0" t="s">
        <v>262</v>
      </c>
      <c r="B51" s="0" t="s">
        <v>151</v>
      </c>
      <c r="C51" s="0" t="s">
        <v>152</v>
      </c>
      <c r="D51" s="0" t="s">
        <v>29</v>
      </c>
      <c r="E51" s="2">
        <v>87.37</v>
      </c>
      <c r="F51" s="2">
        <v>55.389388</v>
      </c>
      <c r="G51" s="3">
        <v>1100</v>
      </c>
      <c r="H51" s="3">
        <v>390</v>
      </c>
      <c r="I51" s="3">
        <f>[Oil Value]+[Gas Value]</f>
        <v>1490</v>
      </c>
      <c r="J51" s="9">
        <f>IF(SUM([Total Value])=0,0,[Total Value]/SUM([Total Value]))</f>
        <v>0.028758926848098824</v>
      </c>
      <c r="K51" s="10">
        <v>82.62</v>
      </c>
    </row>
    <row r="52">
      <c r="A52" s="0" t="s">
        <v>262</v>
      </c>
      <c r="B52" s="0" t="s">
        <v>155</v>
      </c>
      <c r="C52" s="0" t="s">
        <v>156</v>
      </c>
      <c r="D52" s="0" t="s">
        <v>29</v>
      </c>
      <c r="E52" s="2">
        <v>87.37</v>
      </c>
      <c r="F52" s="2">
        <v>55.389388</v>
      </c>
      <c r="G52" s="3">
        <v>4180</v>
      </c>
      <c r="H52" s="3">
        <v>280</v>
      </c>
      <c r="I52" s="3">
        <f>[Oil Value]+[Gas Value]</f>
        <v>4460</v>
      </c>
      <c r="J52" s="9">
        <f>IF(SUM([Total Value])=0,0,[Total Value]/SUM([Total Value]))</f>
        <v>0.08608376761243004</v>
      </c>
      <c r="K52" s="10">
        <v>247.16</v>
      </c>
    </row>
    <row r="53">
      <c r="A53" s="0" t="s">
        <v>262</v>
      </c>
      <c r="B53" s="0" t="s">
        <v>159</v>
      </c>
      <c r="C53" s="0" t="s">
        <v>160</v>
      </c>
      <c r="D53" s="0" t="s">
        <v>29</v>
      </c>
      <c r="E53" s="2">
        <v>87.37</v>
      </c>
      <c r="F53" s="2">
        <v>55.389388</v>
      </c>
      <c r="G53" s="3">
        <v>680</v>
      </c>
      <c r="H53" s="3">
        <v>100</v>
      </c>
      <c r="I53" s="3">
        <f>[Oil Value]+[Gas Value]</f>
        <v>780</v>
      </c>
      <c r="J53" s="9">
        <f>IF(SUM([Total Value])=0,0,[Total Value]/SUM([Total Value]))</f>
        <v>0.015055008685581935</v>
      </c>
      <c r="K53" s="10">
        <v>43.28</v>
      </c>
    </row>
    <row r="54">
      <c r="A54" s="0" t="s">
        <v>262</v>
      </c>
      <c r="B54" s="0" t="s">
        <v>175</v>
      </c>
      <c r="C54" s="0" t="s">
        <v>176</v>
      </c>
      <c r="D54" s="0" t="s">
        <v>29</v>
      </c>
      <c r="E54" s="2">
        <v>87.37</v>
      </c>
      <c r="F54" s="2">
        <v>55.389388</v>
      </c>
      <c r="G54" s="3">
        <v>4710</v>
      </c>
      <c r="H54" s="3">
        <v>320</v>
      </c>
      <c r="I54" s="3">
        <f>[Oil Value]+[Gas Value]</f>
        <v>5030</v>
      </c>
      <c r="J54" s="9">
        <f>IF(SUM([Total Value])=0,0,[Total Value]/SUM([Total Value]))</f>
        <v>0.09708550472881683</v>
      </c>
      <c r="K54" s="10">
        <v>278.6</v>
      </c>
    </row>
    <row r="55">
      <c r="A55" s="0" t="s">
        <v>262</v>
      </c>
      <c r="B55" s="0" t="s">
        <v>185</v>
      </c>
      <c r="C55" s="0" t="s">
        <v>186</v>
      </c>
      <c r="D55" s="0" t="s">
        <v>29</v>
      </c>
      <c r="E55" s="2">
        <v>87.37</v>
      </c>
      <c r="F55" s="2">
        <v>55.389388</v>
      </c>
      <c r="G55" s="3">
        <v>0</v>
      </c>
      <c r="H55" s="3">
        <v>160</v>
      </c>
      <c r="I55" s="3">
        <f>[Oil Value]+[Gas Value]</f>
        <v>160</v>
      </c>
      <c r="J55" s="9">
        <f>IF(SUM([Total Value])=0,0,[Total Value]/SUM([Total Value]))</f>
        <v>0.003088206909862961</v>
      </c>
      <c r="K55" s="10">
        <v>8.92</v>
      </c>
    </row>
    <row r="56">
      <c r="A56" s="0" t="s">
        <v>262</v>
      </c>
      <c r="B56" s="0" t="s">
        <v>187</v>
      </c>
      <c r="C56" s="0" t="s">
        <v>188</v>
      </c>
      <c r="D56" s="0" t="s">
        <v>29</v>
      </c>
      <c r="E56" s="2">
        <v>87.37</v>
      </c>
      <c r="F56" s="2">
        <v>55.389388</v>
      </c>
      <c r="G56" s="3">
        <v>1080</v>
      </c>
      <c r="H56" s="3">
        <v>480</v>
      </c>
      <c r="I56" s="3">
        <f>[Oil Value]+[Gas Value]</f>
        <v>1560</v>
      </c>
      <c r="J56" s="9">
        <f>IF(SUM([Total Value])=0,0,[Total Value]/SUM([Total Value]))</f>
        <v>0.03011001737116387</v>
      </c>
      <c r="K56" s="10">
        <v>86.48</v>
      </c>
    </row>
    <row r="57">
      <c r="A57" s="0" t="s">
        <v>262</v>
      </c>
      <c r="B57" s="0" t="s">
        <v>189</v>
      </c>
      <c r="C57" s="0" t="s">
        <v>190</v>
      </c>
      <c r="D57" s="0" t="s">
        <v>29</v>
      </c>
      <c r="E57" s="2">
        <v>87.37</v>
      </c>
      <c r="F57" s="2">
        <v>55.389388</v>
      </c>
      <c r="G57" s="3">
        <v>680</v>
      </c>
      <c r="H57" s="3">
        <v>540</v>
      </c>
      <c r="I57" s="3">
        <f>[Oil Value]+[Gas Value]</f>
        <v>1220</v>
      </c>
      <c r="J57" s="9">
        <f>IF(SUM([Total Value])=0,0,[Total Value]/SUM([Total Value]))</f>
        <v>0.023547577687705077</v>
      </c>
      <c r="K57" s="10">
        <v>67.64</v>
      </c>
    </row>
    <row r="58">
      <c r="A58" s="0" t="s">
        <v>262</v>
      </c>
      <c r="B58" s="0" t="s">
        <v>193</v>
      </c>
      <c r="C58" s="0" t="s">
        <v>194</v>
      </c>
      <c r="D58" s="0" t="s">
        <v>29</v>
      </c>
      <c r="E58" s="2">
        <v>87.37</v>
      </c>
      <c r="F58" s="2">
        <v>55.389388</v>
      </c>
      <c r="G58" s="3">
        <v>660</v>
      </c>
      <c r="H58" s="3">
        <v>180</v>
      </c>
      <c r="I58" s="3">
        <f>[Oil Value]+[Gas Value]</f>
        <v>840</v>
      </c>
      <c r="J58" s="9">
        <f>IF(SUM([Total Value])=0,0,[Total Value]/SUM([Total Value]))</f>
        <v>0.016213086276780548</v>
      </c>
      <c r="K58" s="10">
        <v>46.52</v>
      </c>
    </row>
    <row r="59">
      <c r="A59" s="0" t="s">
        <v>262</v>
      </c>
      <c r="B59" s="0" t="s">
        <v>195</v>
      </c>
      <c r="C59" s="0" t="s">
        <v>196</v>
      </c>
      <c r="D59" s="0" t="s">
        <v>29</v>
      </c>
      <c r="E59" s="2">
        <v>87.37</v>
      </c>
      <c r="F59" s="2">
        <v>55.389388</v>
      </c>
      <c r="G59" s="3">
        <v>660</v>
      </c>
      <c r="H59" s="3">
        <v>110</v>
      </c>
      <c r="I59" s="3">
        <f>[Oil Value]+[Gas Value]</f>
        <v>770</v>
      </c>
      <c r="J59" s="9">
        <f>IF(SUM([Total Value])=0,0,[Total Value]/SUM([Total Value]))</f>
        <v>0.014861995753715499</v>
      </c>
      <c r="K59" s="10">
        <v>42.72</v>
      </c>
    </row>
    <row r="60">
      <c r="A60" s="0" t="s">
        <v>262</v>
      </c>
      <c r="B60" s="0" t="s">
        <v>197</v>
      </c>
      <c r="C60" s="0" t="s">
        <v>198</v>
      </c>
      <c r="D60" s="0" t="s">
        <v>29</v>
      </c>
      <c r="E60" s="2">
        <v>87.37</v>
      </c>
      <c r="F60" s="2">
        <v>55.389388</v>
      </c>
      <c r="G60" s="3">
        <v>0</v>
      </c>
      <c r="H60" s="3">
        <v>10</v>
      </c>
      <c r="I60" s="3">
        <f>[Oil Value]+[Gas Value]</f>
        <v>10</v>
      </c>
      <c r="J60" s="9">
        <f>IF(SUM([Total Value])=0,0,[Total Value]/SUM([Total Value]))</f>
        <v>0.00019301293186643506</v>
      </c>
      <c r="K60" s="10">
        <v>0.62</v>
      </c>
    </row>
    <row r="61">
      <c r="A61" s="0" t="s">
        <v>262</v>
      </c>
      <c r="B61" s="0" t="s">
        <v>203</v>
      </c>
      <c r="C61" s="0" t="s">
        <v>204</v>
      </c>
      <c r="D61" s="0" t="s">
        <v>29</v>
      </c>
      <c r="E61" s="2">
        <v>87.37</v>
      </c>
      <c r="F61" s="2">
        <v>55.389388</v>
      </c>
      <c r="G61" s="3">
        <v>160</v>
      </c>
      <c r="H61" s="3">
        <v>50</v>
      </c>
      <c r="I61" s="3">
        <f>[Oil Value]+[Gas Value]</f>
        <v>210</v>
      </c>
      <c r="J61" s="9">
        <f>IF(SUM([Total Value])=0,0,[Total Value]/SUM([Total Value]))</f>
        <v>0.004053271569195137</v>
      </c>
      <c r="K61" s="10">
        <v>11.66</v>
      </c>
    </row>
    <row r="62">
      <c r="A62" s="0" t="s">
        <v>262</v>
      </c>
      <c r="B62" s="0" t="s">
        <v>205</v>
      </c>
      <c r="C62" s="0" t="s">
        <v>206</v>
      </c>
      <c r="D62" s="0" t="s">
        <v>29</v>
      </c>
      <c r="E62" s="2">
        <v>87.37</v>
      </c>
      <c r="F62" s="2">
        <v>55.389388</v>
      </c>
      <c r="G62" s="3">
        <v>680</v>
      </c>
      <c r="H62" s="3">
        <v>250</v>
      </c>
      <c r="I62" s="3">
        <f>[Oil Value]+[Gas Value]</f>
        <v>930</v>
      </c>
      <c r="J62" s="9">
        <f>IF(SUM([Total Value])=0,0,[Total Value]/SUM([Total Value]))</f>
        <v>0.017950202663578458</v>
      </c>
      <c r="K62" s="10">
        <v>51.64</v>
      </c>
    </row>
    <row r="63">
      <c r="A63" s="0" t="s">
        <v>262</v>
      </c>
      <c r="B63" s="0" t="s">
        <v>207</v>
      </c>
      <c r="C63" s="0" t="s">
        <v>208</v>
      </c>
      <c r="D63" s="0" t="s">
        <v>29</v>
      </c>
      <c r="E63" s="2">
        <v>87.37</v>
      </c>
      <c r="F63" s="2">
        <v>55.389388</v>
      </c>
      <c r="G63" s="3">
        <v>4580</v>
      </c>
      <c r="H63" s="3">
        <v>300</v>
      </c>
      <c r="I63" s="3">
        <f>[Oil Value]+[Gas Value]</f>
        <v>4880</v>
      </c>
      <c r="J63" s="9">
        <f>IF(SUM([Total Value])=0,0,[Total Value]/SUM([Total Value]))</f>
        <v>0.09419031075082031</v>
      </c>
      <c r="K63" s="10">
        <v>270.42</v>
      </c>
    </row>
    <row r="64">
      <c r="A64" s="0" t="s">
        <v>262</v>
      </c>
      <c r="B64" s="0" t="s">
        <v>209</v>
      </c>
      <c r="C64" s="0" t="s">
        <v>210</v>
      </c>
      <c r="D64" s="0" t="s">
        <v>29</v>
      </c>
      <c r="E64" s="2">
        <v>87.37</v>
      </c>
      <c r="F64" s="2">
        <v>55.389388</v>
      </c>
      <c r="G64" s="3">
        <v>0</v>
      </c>
      <c r="H64" s="3">
        <v>160</v>
      </c>
      <c r="I64" s="3">
        <f>[Oil Value]+[Gas Value]</f>
        <v>160</v>
      </c>
      <c r="J64" s="9">
        <f>IF(SUM([Total Value])=0,0,[Total Value]/SUM([Total Value]))</f>
        <v>0.003088206909862961</v>
      </c>
      <c r="K64" s="10">
        <v>8.92</v>
      </c>
    </row>
    <row r="65">
      <c r="A65" s="0" t="s">
        <v>262</v>
      </c>
      <c r="B65" s="0" t="s">
        <v>211</v>
      </c>
      <c r="C65" s="0" t="s">
        <v>212</v>
      </c>
      <c r="D65" s="0" t="s">
        <v>29</v>
      </c>
      <c r="E65" s="2">
        <v>87.37</v>
      </c>
      <c r="F65" s="2">
        <v>55.389388</v>
      </c>
      <c r="G65" s="3">
        <v>1240</v>
      </c>
      <c r="H65" s="3">
        <v>300</v>
      </c>
      <c r="I65" s="3">
        <f>[Oil Value]+[Gas Value]</f>
        <v>1540</v>
      </c>
      <c r="J65" s="9">
        <f>IF(SUM([Total Value])=0,0,[Total Value]/SUM([Total Value]))</f>
        <v>0.029723991507430998</v>
      </c>
      <c r="K65" s="10">
        <v>85.4</v>
      </c>
    </row>
    <row r="66">
      <c r="A66" s="0" t="s">
        <v>262</v>
      </c>
      <c r="B66" s="0" t="s">
        <v>213</v>
      </c>
      <c r="C66" s="0" t="s">
        <v>214</v>
      </c>
      <c r="D66" s="0" t="s">
        <v>29</v>
      </c>
      <c r="E66" s="2">
        <v>87.37</v>
      </c>
      <c r="F66" s="2">
        <v>55.389388</v>
      </c>
      <c r="G66" s="3">
        <v>1310</v>
      </c>
      <c r="H66" s="3">
        <v>190</v>
      </c>
      <c r="I66" s="3">
        <f>[Oil Value]+[Gas Value]</f>
        <v>1500</v>
      </c>
      <c r="J66" s="9">
        <f>IF(SUM([Total Value])=0,0,[Total Value]/SUM([Total Value]))</f>
        <v>0.02895193977996526</v>
      </c>
      <c r="K66" s="10">
        <v>83.32</v>
      </c>
    </row>
    <row r="67">
      <c r="A67" s="0" t="s">
        <v>262</v>
      </c>
      <c r="B67" s="0" t="s">
        <v>215</v>
      </c>
      <c r="C67" s="0" t="s">
        <v>216</v>
      </c>
      <c r="D67" s="0" t="s">
        <v>29</v>
      </c>
      <c r="E67" s="2">
        <v>87.37</v>
      </c>
      <c r="F67" s="2">
        <v>55.389388</v>
      </c>
      <c r="G67" s="3">
        <v>450</v>
      </c>
      <c r="H67" s="3">
        <v>250</v>
      </c>
      <c r="I67" s="3">
        <f>[Oil Value]+[Gas Value]</f>
        <v>700</v>
      </c>
      <c r="J67" s="9">
        <f>IF(SUM([Total Value])=0,0,[Total Value]/SUM([Total Value]))</f>
        <v>0.013510905230650455</v>
      </c>
      <c r="K67" s="10">
        <v>38.92</v>
      </c>
    </row>
    <row r="68">
      <c r="A68" s="0" t="s">
        <v>262</v>
      </c>
      <c r="B68" s="0" t="s">
        <v>217</v>
      </c>
      <c r="C68" s="0" t="s">
        <v>218</v>
      </c>
      <c r="D68" s="0" t="s">
        <v>29</v>
      </c>
      <c r="E68" s="2">
        <v>87.37</v>
      </c>
      <c r="F68" s="2">
        <v>55.389388</v>
      </c>
      <c r="G68" s="3">
        <v>0</v>
      </c>
      <c r="H68" s="3">
        <v>60</v>
      </c>
      <c r="I68" s="3">
        <f>[Oil Value]+[Gas Value]</f>
        <v>60</v>
      </c>
      <c r="J68" s="9">
        <f>IF(SUM([Total Value])=0,0,[Total Value]/SUM([Total Value]))</f>
        <v>0.0011580775911986104</v>
      </c>
      <c r="K68" s="10">
        <v>3.5</v>
      </c>
    </row>
    <row r="69">
      <c r="A69" s="0" t="s">
        <v>262</v>
      </c>
      <c r="B69" s="0" t="s">
        <v>219</v>
      </c>
      <c r="C69" s="0" t="s">
        <v>220</v>
      </c>
      <c r="D69" s="0" t="s">
        <v>29</v>
      </c>
      <c r="E69" s="2">
        <v>87.37</v>
      </c>
      <c r="F69" s="2">
        <v>55.389388</v>
      </c>
      <c r="G69" s="3">
        <v>1310</v>
      </c>
      <c r="H69" s="3">
        <v>150</v>
      </c>
      <c r="I69" s="3">
        <f>[Oil Value]+[Gas Value]</f>
        <v>1460</v>
      </c>
      <c r="J69" s="9">
        <f>IF(SUM([Total Value])=0,0,[Total Value]/SUM([Total Value]))</f>
        <v>0.02817988805249952</v>
      </c>
      <c r="K69" s="10">
        <v>81.06</v>
      </c>
    </row>
    <row r="70">
      <c r="A70" s="0" t="s">
        <v>262</v>
      </c>
      <c r="B70" s="0" t="s">
        <v>223</v>
      </c>
      <c r="C70" s="0" t="s">
        <v>224</v>
      </c>
      <c r="D70" s="0" t="s">
        <v>29</v>
      </c>
      <c r="E70" s="2">
        <v>87.37</v>
      </c>
      <c r="F70" s="2">
        <v>55.389388</v>
      </c>
      <c r="G70" s="3">
        <v>890</v>
      </c>
      <c r="H70" s="3">
        <v>520</v>
      </c>
      <c r="I70" s="3">
        <f>[Oil Value]+[Gas Value]</f>
        <v>1410</v>
      </c>
      <c r="J70" s="9">
        <f>IF(SUM([Total Value])=0,0,[Total Value]/SUM([Total Value]))</f>
        <v>0.027214823393167345</v>
      </c>
      <c r="K70" s="10">
        <v>78.12</v>
      </c>
    </row>
    <row r="71">
      <c r="A71" s="0" t="s">
        <v>262</v>
      </c>
      <c r="B71" s="0" t="s">
        <v>225</v>
      </c>
      <c r="C71" s="0" t="s">
        <v>226</v>
      </c>
      <c r="D71" s="0" t="s">
        <v>29</v>
      </c>
      <c r="E71" s="2">
        <v>87.37</v>
      </c>
      <c r="F71" s="2">
        <v>55.389388</v>
      </c>
      <c r="G71" s="3">
        <v>2020</v>
      </c>
      <c r="H71" s="3">
        <v>240</v>
      </c>
      <c r="I71" s="3">
        <f>[Oil Value]+[Gas Value]</f>
        <v>2260</v>
      </c>
      <c r="J71" s="9">
        <f>IF(SUM([Total Value])=0,0,[Total Value]/SUM([Total Value]))</f>
        <v>0.04362092260181432</v>
      </c>
      <c r="K71" s="10">
        <v>125.4</v>
      </c>
    </row>
    <row r="72">
      <c r="A72" s="0" t="s">
        <v>262</v>
      </c>
      <c r="B72" s="0" t="s">
        <v>227</v>
      </c>
      <c r="C72" s="0" t="s">
        <v>228</v>
      </c>
      <c r="D72" s="0" t="s">
        <v>29</v>
      </c>
      <c r="E72" s="2">
        <v>87.37</v>
      </c>
      <c r="F72" s="2">
        <v>55.389388</v>
      </c>
      <c r="G72" s="3">
        <v>1250</v>
      </c>
      <c r="H72" s="3">
        <v>190</v>
      </c>
      <c r="I72" s="3">
        <f>[Oil Value]+[Gas Value]</f>
        <v>1440</v>
      </c>
      <c r="J72" s="9">
        <f>IF(SUM([Total Value])=0,0,[Total Value]/SUM([Total Value]))</f>
        <v>0.027793862188766647</v>
      </c>
      <c r="K72" s="10">
        <v>79.72</v>
      </c>
    </row>
    <row r="73">
      <c r="A73" s="0" t="s">
        <v>262</v>
      </c>
      <c r="B73" s="0" t="s">
        <v>229</v>
      </c>
      <c r="C73" s="0" t="s">
        <v>230</v>
      </c>
      <c r="D73" s="0" t="s">
        <v>29</v>
      </c>
      <c r="E73" s="2">
        <v>87.37</v>
      </c>
      <c r="F73" s="2">
        <v>55.389388</v>
      </c>
      <c r="G73" s="3">
        <v>0</v>
      </c>
      <c r="H73" s="3">
        <v>280</v>
      </c>
      <c r="I73" s="3">
        <f>[Oil Value]+[Gas Value]</f>
        <v>280</v>
      </c>
      <c r="J73" s="9">
        <f>IF(SUM([Total Value])=0,0,[Total Value]/SUM([Total Value]))</f>
        <v>0.0054043620922601815</v>
      </c>
      <c r="K73" s="10">
        <v>15.62</v>
      </c>
    </row>
    <row r="74">
      <c r="A74" s="0" t="s">
        <v>262</v>
      </c>
      <c r="B74" s="0" t="s">
        <v>231</v>
      </c>
      <c r="C74" s="0" t="s">
        <v>232</v>
      </c>
      <c r="D74" s="0" t="s">
        <v>29</v>
      </c>
      <c r="E74" s="2">
        <v>87.37</v>
      </c>
      <c r="F74" s="2">
        <v>55.389388</v>
      </c>
      <c r="G74" s="3">
        <v>930</v>
      </c>
      <c r="H74" s="3">
        <v>240</v>
      </c>
      <c r="I74" s="3">
        <f>[Oil Value]+[Gas Value]</f>
        <v>1170</v>
      </c>
      <c r="J74" s="9">
        <f>IF(SUM([Total Value])=0,0,[Total Value]/SUM([Total Value]))</f>
        <v>0.022582513028372903</v>
      </c>
      <c r="K74" s="10">
        <v>64.9</v>
      </c>
    </row>
    <row r="75">
      <c r="A75" s="0" t="s">
        <v>262</v>
      </c>
      <c r="B75" s="0" t="s">
        <v>233</v>
      </c>
      <c r="C75" s="0" t="s">
        <v>234</v>
      </c>
      <c r="D75" s="0" t="s">
        <v>29</v>
      </c>
      <c r="E75" s="2">
        <v>87.37</v>
      </c>
      <c r="F75" s="2">
        <v>55.389388</v>
      </c>
      <c r="G75" s="3">
        <v>0</v>
      </c>
      <c r="H75" s="3">
        <v>380</v>
      </c>
      <c r="I75" s="3">
        <f>[Oil Value]+[Gas Value]</f>
        <v>380</v>
      </c>
      <c r="J75" s="9">
        <f>IF(SUM([Total Value])=0,0,[Total Value]/SUM([Total Value]))</f>
        <v>0.0073344914109245325</v>
      </c>
      <c r="K75" s="10">
        <v>21.12</v>
      </c>
    </row>
    <row r="76">
      <c r="A76" s="0" t="s">
        <v>262</v>
      </c>
      <c r="B76" s="0" t="s">
        <v>237</v>
      </c>
      <c r="C76" s="0" t="s">
        <v>238</v>
      </c>
      <c r="D76" s="0" t="s">
        <v>29</v>
      </c>
      <c r="E76" s="2">
        <v>87.37</v>
      </c>
      <c r="F76" s="2">
        <v>55.389388</v>
      </c>
      <c r="G76" s="3">
        <v>0</v>
      </c>
      <c r="H76" s="3">
        <v>50</v>
      </c>
      <c r="I76" s="3">
        <f>[Oil Value]+[Gas Value]</f>
        <v>50</v>
      </c>
      <c r="J76" s="9">
        <f>IF(SUM([Total Value])=0,0,[Total Value]/SUM([Total Value]))</f>
        <v>0.0009650646593321753</v>
      </c>
      <c r="K76" s="10">
        <v>2.9</v>
      </c>
    </row>
  </sheetData>
  <headerFooter/>
  <tableParts>
    <tablePart r:id="rId1"/>
    <tablePart r:id="rId2"/>
  </tableParts>
</worksheet>
</file>