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 GEAUGA LSD" sheetId="3" r:id="rId4"/>
    <sheet name="12-CLARIDON TWP-BERKSHIRE LSD" sheetId="4" r:id="rId5"/>
    <sheet name="13-CLARIDON TWP-CHARDON LSD" sheetId="5" r:id="rId6"/>
    <sheet name="16-HUNTSBURG TWP-CARDINAL LSD" sheetId="6" r:id="rId7"/>
    <sheet name="18-MIDDLEFIELD TWP-CARDINAL LS" sheetId="7" r:id="rId8"/>
    <sheet name="20-MONTVILLE TWP-BERKSHIRE LSD" sheetId="8" r:id="rId9"/>
    <sheet name="21-MUNSON TWP-CHARDON LSD" sheetId="9" r:id="rId10"/>
    <sheet name="23-NEWBURY TWP-WEST GEAUGA LSD" sheetId="10" r:id="rId11"/>
    <sheet name="25-PARKMAN TWP-CARDINAL LSD" sheetId="11" r:id="rId12"/>
    <sheet name="26-RUSSELL TWP-W GEAUGA LSD" sheetId="12" r:id="rId13"/>
    <sheet name="32-TROY TWP-BERKSHIRE LSD" sheetId="13" r:id="rId14"/>
  </sheets>
  <calcPr fullCalcOnLoad="1"/>
</workbook>
</file>

<file path=xl/sharedStrings.xml><?xml version="1.0" encoding="utf-8"?>
<sst xmlns="http://schemas.openxmlformats.org/spreadsheetml/2006/main" count="314" uniqueCount="314">
  <si>
    <t>Oil and Gas Company #935</t>
  </si>
  <si>
    <t>BOCOR HOLDINGS, LLC</t>
  </si>
  <si>
    <t>Date Generated:</t>
  </si>
  <si>
    <t>02/03/2025</t>
  </si>
  <si>
    <t>7793 PITTSBURG AVE NW</t>
  </si>
  <si>
    <t>Tax Year:</t>
  </si>
  <si>
    <t>2024</t>
  </si>
  <si>
    <t>NORTH CANTON, OH 44720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</si>
  <si>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</si>
  <si>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</si>
  <si>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</si>
  <si>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</si>
  <si>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</si>
  <si>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</si>
  <si>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</si>
  <si>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</si>
  <si>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</si>
  <si>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</si>
  <si>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</si>
  <si>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</si>
  <si>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</si>
  <si>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</si>
  <si>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</si>
  <si>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 GEAUGA LSD</t>
  </si>
  <si>
    <t>12-CLARIDON TWP-BERKSHIRE LSD</t>
  </si>
  <si>
    <t>13-CLARIDON TWP-CHARDON LSD</t>
  </si>
  <si>
    <t>16-HUNTSBURG TWP-CARDINAL LSD</t>
  </si>
  <si>
    <t>18-MIDDLEFIELD TWP-CARDINAL LS</t>
  </si>
  <si>
    <t>20-MONTVILLE TWP-BERKSHIRE LSD</t>
  </si>
  <si>
    <t>21-MUNSON TWP-CHARDON LSD</t>
  </si>
  <si>
    <t>23-NEWBURY TWP-WEST GEAUGA LSD</t>
  </si>
  <si>
    <t>25-PARKMAN TWP-CARDINAL LSD</t>
  </si>
  <si>
    <t>26-RUSSELL TWP-W GEAUGA LSD</t>
  </si>
  <si>
    <t>32-TROY TWP-BERKSHIRE LSD</t>
  </si>
  <si>
    <t>Permit Summary</t>
  </si>
  <si>
    <t>Permit</t>
  </si>
  <si>
    <t>WellName</t>
  </si>
  <si>
    <t>Districts</t>
  </si>
  <si>
    <t>34055200400000</t>
  </si>
  <si>
    <t>J. DOMAS # 1</t>
  </si>
  <si>
    <t>34055200470000</t>
  </si>
  <si>
    <t>WILLS I&amp; R 1</t>
  </si>
  <si>
    <t>34055200710000</t>
  </si>
  <si>
    <t xml:space="preserve">BARKMAN ENOS     1</t>
  </si>
  <si>
    <t>34055200800000</t>
  </si>
  <si>
    <t xml:space="preserve">ROTHENBUHLER-GINGERICH     1</t>
  </si>
  <si>
    <t>34055201000000</t>
  </si>
  <si>
    <t xml:space="preserve">RUMMEL-GINGERICH     1</t>
  </si>
  <si>
    <t>34055202570000</t>
  </si>
  <si>
    <t xml:space="preserve">SADIE MILLER (DAN MILLER)     1</t>
  </si>
  <si>
    <t>34055202580000</t>
  </si>
  <si>
    <t>D E MILLER</t>
  </si>
  <si>
    <t>34055202600000</t>
  </si>
  <si>
    <t xml:space="preserve">DAN FISHER     1</t>
  </si>
  <si>
    <t>34055202700000</t>
  </si>
  <si>
    <t>D. DURKEE # 1</t>
  </si>
  <si>
    <t>34055203560000</t>
  </si>
  <si>
    <t>EDMUND BUEHNER #1</t>
  </si>
  <si>
    <t>34055203630000</t>
  </si>
  <si>
    <t>GEAUGA CO. INFIRMARY #1</t>
  </si>
  <si>
    <t>34055203730000</t>
  </si>
  <si>
    <t>BLUM/CLEVE. SOCIETY FOR BLIND # 1</t>
  </si>
  <si>
    <t>34055203800000</t>
  </si>
  <si>
    <t>DELBALSO/FIRST UNIT # 1</t>
  </si>
  <si>
    <t>34055203810000</t>
  </si>
  <si>
    <t>DEL BALSO/SCHMITT UNIT # 2</t>
  </si>
  <si>
    <t>34055203920000</t>
  </si>
  <si>
    <t>GEAUGA CO. INFIRMARY #2</t>
  </si>
  <si>
    <t>34055205420000</t>
  </si>
  <si>
    <t>CIPOLLA UNIT # 1</t>
  </si>
  <si>
    <t>34055205620000</t>
  </si>
  <si>
    <t>F. GIEL # 1</t>
  </si>
  <si>
    <t>34055205970000</t>
  </si>
  <si>
    <t>ZAFFIRO # 1</t>
  </si>
  <si>
    <t>34055206150000</t>
  </si>
  <si>
    <t xml:space="preserve">R. C. DIEDRICH     1</t>
  </si>
  <si>
    <t>34055207020000</t>
  </si>
  <si>
    <t xml:space="preserve">DIEDRICH     2CNGD783</t>
  </si>
  <si>
    <t>34055207110000</t>
  </si>
  <si>
    <t>M. SIMON # 3-867</t>
  </si>
  <si>
    <t>34055207140000</t>
  </si>
  <si>
    <t>H. FALLON # 4-874</t>
  </si>
  <si>
    <t>34055207260000</t>
  </si>
  <si>
    <t xml:space="preserve">OMIECINSKI     1 (#570)</t>
  </si>
  <si>
    <t>34055207370000</t>
  </si>
  <si>
    <t xml:space="preserve">BRAMLEY     1(569)</t>
  </si>
  <si>
    <t>34055207410000</t>
  </si>
  <si>
    <t xml:space="preserve">BRAMLEY     2(814)</t>
  </si>
  <si>
    <t>34055207510000</t>
  </si>
  <si>
    <t>SLADECK # 1</t>
  </si>
  <si>
    <t>34055208110000</t>
  </si>
  <si>
    <t>KIESNER # 1CNGD855</t>
  </si>
  <si>
    <t>34055208720000</t>
  </si>
  <si>
    <t>R. &amp; S. CSONTOS UNIT # 1</t>
  </si>
  <si>
    <t>34055209200000</t>
  </si>
  <si>
    <t>MOTIL # 1(700)</t>
  </si>
  <si>
    <t>34055209370000</t>
  </si>
  <si>
    <t xml:space="preserve">DIETZ UNIT     1</t>
  </si>
  <si>
    <t>34055209400000</t>
  </si>
  <si>
    <t>KARLAK-DEGREEN UNIT # 1 (1156)</t>
  </si>
  <si>
    <t>34055209410000</t>
  </si>
  <si>
    <t>KARLAK-DEGREEN UNIT # 2</t>
  </si>
  <si>
    <t>34055209450000</t>
  </si>
  <si>
    <t>TUCKER # 1[1338]</t>
  </si>
  <si>
    <t>34055210650000</t>
  </si>
  <si>
    <t>L. &amp; J. HOUSTON # 1</t>
  </si>
  <si>
    <t>34055210670000</t>
  </si>
  <si>
    <t>L. &amp; J. HOUSTON # 3</t>
  </si>
  <si>
    <t>34055210740000</t>
  </si>
  <si>
    <t>KRUS # 1[1163]</t>
  </si>
  <si>
    <t>34055211510000</t>
  </si>
  <si>
    <t>BENEDICTINE ORDER OF CLEVELAND # 1 (1728)</t>
  </si>
  <si>
    <t>34055211520000</t>
  </si>
  <si>
    <t>REED # 1 (1699)</t>
  </si>
  <si>
    <t>34055211630000</t>
  </si>
  <si>
    <t>G. DAVIS # UNIT #1</t>
  </si>
  <si>
    <t>34055211820000</t>
  </si>
  <si>
    <t xml:space="preserve">FOSKETT UNIT     1</t>
  </si>
  <si>
    <t>34055212050000</t>
  </si>
  <si>
    <t>M. KAUFMAN # 10-2021</t>
  </si>
  <si>
    <t>34055212090000</t>
  </si>
  <si>
    <t>YOUSHAK # 1</t>
  </si>
  <si>
    <t>34055212100000</t>
  </si>
  <si>
    <t>YOUSHAK # 2</t>
  </si>
  <si>
    <t>34055212230000</t>
  </si>
  <si>
    <t>E. ADAMS # 1 (1711)</t>
  </si>
  <si>
    <t>34055212250000</t>
  </si>
  <si>
    <t>BENEDICTINE ORDER OF CLEVELAND # 2 (1729)</t>
  </si>
  <si>
    <t>34055212390000</t>
  </si>
  <si>
    <t>R. &amp; L. DAVIS # 1</t>
  </si>
  <si>
    <t>34055212400000</t>
  </si>
  <si>
    <t>R. &amp; L. DAVIS # 2</t>
  </si>
  <si>
    <t>34055212870000</t>
  </si>
  <si>
    <t>PLEASANT HILL GOLF COURSE INC. # 1 (1374)</t>
  </si>
  <si>
    <t>34055212930000</t>
  </si>
  <si>
    <t>D. TEAGUE # 3-1103</t>
  </si>
  <si>
    <t>34055213030000</t>
  </si>
  <si>
    <t>D. DAVIS UNIT # 1</t>
  </si>
  <si>
    <t>34055213080000</t>
  </si>
  <si>
    <t>THE PLEASANT HILL GOLF COURSE INC # 3 (2019)</t>
  </si>
  <si>
    <t>34055213090000</t>
  </si>
  <si>
    <t>THE PLEASANT HILL GOLF COURSE INC # 2 (2018)</t>
  </si>
  <si>
    <t>34055213110000</t>
  </si>
  <si>
    <t>G. DAVIS # 2</t>
  </si>
  <si>
    <t>34055213150000</t>
  </si>
  <si>
    <t>S. NOSOL # 1-1146</t>
  </si>
  <si>
    <t>34055213410000</t>
  </si>
  <si>
    <t>KOVACH UNIT # 1</t>
  </si>
  <si>
    <t>34055213740000</t>
  </si>
  <si>
    <t>D. DAVIS UNIT # 2</t>
  </si>
  <si>
    <t>34055213800000</t>
  </si>
  <si>
    <t>GAGE UNIT</t>
  </si>
  <si>
    <t>34055213910000</t>
  </si>
  <si>
    <t xml:space="preserve">BOWYER V. H.     #1</t>
  </si>
  <si>
    <t>34055214190000</t>
  </si>
  <si>
    <t>MARIE A MONTESANTO</t>
  </si>
  <si>
    <t>34055214510000</t>
  </si>
  <si>
    <t>BERTOK UNIT # 1</t>
  </si>
  <si>
    <t>34055214840000</t>
  </si>
  <si>
    <t>REESE UNIT # 1</t>
  </si>
  <si>
    <t>34055214980000</t>
  </si>
  <si>
    <t>WALTMAN UNIT # 1</t>
  </si>
  <si>
    <t>34055215770000</t>
  </si>
  <si>
    <t>GARDINER-JONES # 1</t>
  </si>
  <si>
    <t>34055215860000</t>
  </si>
  <si>
    <t>J. &amp; P. STANEK # 1</t>
  </si>
  <si>
    <t>34055215970000</t>
  </si>
  <si>
    <t>SUKENIK UNIT # 1</t>
  </si>
  <si>
    <t>34055215980000</t>
  </si>
  <si>
    <t>SKINNER UNIT # 1</t>
  </si>
  <si>
    <t>34055216070000</t>
  </si>
  <si>
    <t>B. &amp; J. KAUFMAN # 1</t>
  </si>
  <si>
    <t>34055216110000</t>
  </si>
  <si>
    <t>TEICHMAN HEIRS # 1</t>
  </si>
  <si>
    <t>34055216280000</t>
  </si>
  <si>
    <t>MILLER UNIT # 1</t>
  </si>
  <si>
    <t>34055216580000</t>
  </si>
  <si>
    <t>E. GINGERICH # 1</t>
  </si>
  <si>
    <t>34055216720000</t>
  </si>
  <si>
    <t>PIERCE UNIT # 1</t>
  </si>
  <si>
    <t>34055216990000</t>
  </si>
  <si>
    <t>KROSS UNIT # 1</t>
  </si>
  <si>
    <t>34055217860000</t>
  </si>
  <si>
    <t xml:space="preserve">HANNA     1</t>
  </si>
  <si>
    <t>34055217890000</t>
  </si>
  <si>
    <t xml:space="preserve">HOFSTETTER     1</t>
  </si>
  <si>
    <t>34055217900000</t>
  </si>
  <si>
    <t xml:space="preserve">FURDA     1</t>
  </si>
  <si>
    <t>34055217910000</t>
  </si>
  <si>
    <t xml:space="preserve">BRIGGS     1</t>
  </si>
  <si>
    <t>34055217970000</t>
  </si>
  <si>
    <t xml:space="preserve">SOLTIS     1</t>
  </si>
  <si>
    <t>34055217990000</t>
  </si>
  <si>
    <t xml:space="preserve">SODO     1</t>
  </si>
  <si>
    <t>34055218040000</t>
  </si>
  <si>
    <t xml:space="preserve">GARDNER LP     1</t>
  </si>
  <si>
    <t>34055218140000</t>
  </si>
  <si>
    <t xml:space="preserve">ANNA     1</t>
  </si>
  <si>
    <t>34055218150000</t>
  </si>
  <si>
    <t xml:space="preserve">LESLEIN     1</t>
  </si>
  <si>
    <t>34055218160000</t>
  </si>
  <si>
    <t xml:space="preserve">WARNER     1</t>
  </si>
  <si>
    <t>34055218170000</t>
  </si>
  <si>
    <t xml:space="preserve">JENSEN     1</t>
  </si>
  <si>
    <t>34055218490000</t>
  </si>
  <si>
    <t xml:space="preserve">JENSEN     2</t>
  </si>
  <si>
    <t>34055218530000</t>
  </si>
  <si>
    <t xml:space="preserve">NOTRE DAME EDUCATIONAL CENTER     3</t>
  </si>
  <si>
    <t>34055218590000</t>
  </si>
  <si>
    <t xml:space="preserve">SUGARHILL     1</t>
  </si>
  <si>
    <t>34055218600000</t>
  </si>
  <si>
    <t xml:space="preserve">KIMPTON ELIZABETH TRUST     1</t>
  </si>
  <si>
    <t>34055218790000</t>
  </si>
  <si>
    <t xml:space="preserve">SUGARHILL LTD     2</t>
  </si>
  <si>
    <t>34055218830000</t>
  </si>
  <si>
    <t xml:space="preserve">SUGARHILL LTD     4</t>
  </si>
  <si>
    <t>34055218960000</t>
  </si>
  <si>
    <t xml:space="preserve">BOULDER RIDGE-KIMPTON UNIT     2</t>
  </si>
  <si>
    <t>34055218970000</t>
  </si>
  <si>
    <t xml:space="preserve">BRIGGS-CITY OF AKRON UNIT     1</t>
  </si>
  <si>
    <t>34055218980000</t>
  </si>
  <si>
    <t xml:space="preserve">SUGARHILL UNIT     3</t>
  </si>
  <si>
    <t>34055219080000</t>
  </si>
  <si>
    <t xml:space="preserve">E.O.U.V.     1</t>
  </si>
  <si>
    <t>34055219690000</t>
  </si>
  <si>
    <t xml:space="preserve">TAVERN     1</t>
  </si>
  <si>
    <t>34055220040000</t>
  </si>
  <si>
    <t xml:space="preserve">TAVERN     2</t>
  </si>
  <si>
    <t>34055220090000</t>
  </si>
  <si>
    <t xml:space="preserve">SUGARHILL UNIT     5</t>
  </si>
  <si>
    <t>34055220100000</t>
  </si>
  <si>
    <t xml:space="preserve">AMISH COMMUNITY     2</t>
  </si>
  <si>
    <t>34055220380000</t>
  </si>
  <si>
    <t xml:space="preserve">TAVERN     3</t>
  </si>
  <si>
    <t>34055220390000</t>
  </si>
  <si>
    <t xml:space="preserve">AMISH COMMUNITY     1</t>
  </si>
  <si>
    <t>34055220470000</t>
  </si>
  <si>
    <t xml:space="preserve">CAMPELLONE     1</t>
  </si>
  <si>
    <t>34055220480000</t>
  </si>
  <si>
    <t xml:space="preserve">CAMPELLONE     2</t>
  </si>
  <si>
    <t>34055220550000</t>
  </si>
  <si>
    <t xml:space="preserve">GATES     2</t>
  </si>
  <si>
    <t>34055220560000</t>
  </si>
  <si>
    <t xml:space="preserve">MILLER     1</t>
  </si>
  <si>
    <t>34055220920000</t>
  </si>
  <si>
    <t xml:space="preserve">CAMPELLONE     3</t>
  </si>
  <si>
    <t>34055220930000</t>
  </si>
  <si>
    <t xml:space="preserve">GATES     1</t>
  </si>
  <si>
    <t>34055220940000</t>
  </si>
  <si>
    <t xml:space="preserve">CAMPELLONE     4</t>
  </si>
  <si>
    <t>34055220950000</t>
  </si>
  <si>
    <t xml:space="preserve">AMISH COMMUNITY     4</t>
  </si>
  <si>
    <t>34055220960000</t>
  </si>
  <si>
    <t xml:space="preserve">KARASEK     1</t>
  </si>
  <si>
    <t>34055221080000</t>
  </si>
  <si>
    <t xml:space="preserve">GREENS AT MUMFORD     1</t>
  </si>
  <si>
    <t>34055221110000</t>
  </si>
  <si>
    <t xml:space="preserve">ZEIGLER UNIT     1-A</t>
  </si>
  <si>
    <t>34055221170000</t>
  </si>
  <si>
    <t xml:space="preserve">BOYK     1</t>
  </si>
  <si>
    <t>34055221240000</t>
  </si>
  <si>
    <t xml:space="preserve">AMISH COMMUNITY     3</t>
  </si>
  <si>
    <t>34055221250000</t>
  </si>
  <si>
    <t xml:space="preserve">LARKS     1</t>
  </si>
  <si>
    <t>34055221330000</t>
  </si>
  <si>
    <t xml:space="preserve">LESLEIN     2</t>
  </si>
  <si>
    <t>34055221340000</t>
  </si>
  <si>
    <t xml:space="preserve">LARKS     2</t>
  </si>
  <si>
    <t>34055221350000</t>
  </si>
  <si>
    <t xml:space="preserve">ZEIGLER-FERRY     2</t>
  </si>
  <si>
    <t>34055221400000</t>
  </si>
  <si>
    <t xml:space="preserve">MARKWARDT     1</t>
  </si>
  <si>
    <t>34055221410000</t>
  </si>
  <si>
    <t xml:space="preserve">PARKMAN FARM COMM. UNIT     5</t>
  </si>
  <si>
    <t>34055221420000</t>
  </si>
  <si>
    <t xml:space="preserve">YOUNG     1</t>
  </si>
  <si>
    <t>34055221430000</t>
  </si>
  <si>
    <t xml:space="preserve">LARKS     3</t>
  </si>
  <si>
    <t>34055221450000</t>
  </si>
  <si>
    <t xml:space="preserve">NYZEN     1</t>
  </si>
  <si>
    <t>34055221460000</t>
  </si>
  <si>
    <t xml:space="preserve">LARKS     4</t>
  </si>
  <si>
    <t>34055221470000</t>
  </si>
  <si>
    <t xml:space="preserve">AGLER ROAD     1</t>
  </si>
  <si>
    <t>34055221480000</t>
  </si>
  <si>
    <t xml:space="preserve">LARKS     5</t>
  </si>
  <si>
    <t>34055221490000</t>
  </si>
  <si>
    <t xml:space="preserve">FURDA     2</t>
  </si>
  <si>
    <t>34055221510000</t>
  </si>
  <si>
    <t xml:space="preserve">WARNER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</si>
  <si>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</si>
  <si>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</si>
  <si>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</si>
  <si>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</si>
  <si>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</si>
  <si>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</si>
  <si>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</si>
  <si>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</si>
  <si>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</si>
  <si>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</si>
  <si>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</si>
  <si>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</si>
  <si>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</si>
  <si>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</si>
  <si>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</si>
  <si>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</si>
  <si>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</si>
  <si>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</si>
  <si>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</si>
  <si>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</si>
  <si>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</si>
  <si>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</si>
  <si>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</si>
  <si>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935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</si>
</sst>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20" headerRowCount="1">
  <autoFilter ref="A8:K2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3" displayName="TaxTable_1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6" displayName="DistrictTable_16" ref="A16:K38" headerRowCount="1">
  <autoFilter ref="A16:K3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18" displayName="DistrictTable_18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0" displayName="DistrictTable_20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1" displayName="DistrictTable_2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1" displayName="TaxTable_2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23" displayName="DistrictTable_23" ref="A16:K35" headerRowCount="1">
  <autoFilter ref="A16:K3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4:F150" headerRowCount="1">
  <autoFilter ref="A24:F150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DistrictTable_25" displayName="DistrictTable_25" ref="A16:K42" headerRowCount="1">
  <autoFilter ref="A16:K4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DistrictTable_26" displayName="DistrictTable_2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DistrictTable_32" displayName="DistrictTable_32" ref="A16:K42" headerRowCount="1">
  <autoFilter ref="A16:K4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24" headerRowCount="1">
  <autoFilter ref="A16:K2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2" displayName="DistrictTable_12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3" displayName="DistrictTable_13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21.xml"/><Relationship Id="rId2" Type="http://schemas.openxmlformats.org/officeDocument/2006/relationships/table" Target="../tables/table2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23.xml"/><Relationship Id="rId2" Type="http://schemas.openxmlformats.org/officeDocument/2006/relationships/table" Target="../tables/table24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25.xml"/><Relationship Id="rId2" Type="http://schemas.openxmlformats.org/officeDocument/2006/relationships/table" Target="../tables/table26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0"/>
  <sheetViews>
    <sheetView workbookViewId="0"/>
  </sheetViews>
  <sheetFormatPr defaultRowHeight="15"/>
  <cols>
    <col min="1" max="1" width="35.52476501464844" customWidth="1"/>
    <col min="2" max="2" width="44.29140853881836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80.83</v>
      </c>
      <c r="C9" s="2">
        <v>46.842181</v>
      </c>
      <c r="D9" s="3">
        <v>1510</v>
      </c>
      <c r="E9" s="3">
        <v>1920</v>
      </c>
      <c r="F9" s="3">
        <f>[Oil Value]+[Gas Value]</f>
        <v>3430</v>
      </c>
      <c r="G9" s="4">
        <v>0</v>
      </c>
      <c r="H9" s="4">
        <v>80.65</v>
      </c>
      <c r="I9" s="4">
        <v>80.65</v>
      </c>
      <c r="J9" s="4">
        <f>[Prior Due]+[Half Due]+[Full Due]</f>
        <v>161.3</v>
      </c>
      <c r="K9" s="0">
        <v>8</v>
      </c>
    </row>
    <row r="10">
      <c r="A10" s="0" t="s">
        <v>23</v>
      </c>
      <c r="B10" s="2">
        <v>86.64</v>
      </c>
      <c r="C10" s="2">
        <v>54.731092</v>
      </c>
      <c r="D10" s="3">
        <v>460</v>
      </c>
      <c r="E10" s="3">
        <v>160</v>
      </c>
      <c r="F10" s="3">
        <f>[Oil Value]+[Gas Value]</f>
        <v>620</v>
      </c>
      <c r="G10" s="4">
        <v>0</v>
      </c>
      <c r="H10" s="4">
        <v>17.01</v>
      </c>
      <c r="I10" s="4">
        <v>17.01</v>
      </c>
      <c r="J10" s="4">
        <f>[Prior Due]+[Half Due]+[Full Due]</f>
        <v>34.02</v>
      </c>
      <c r="K10" s="0">
        <v>1</v>
      </c>
    </row>
    <row r="11">
      <c r="A11" s="0" t="s">
        <v>24</v>
      </c>
      <c r="B11" s="2">
        <v>82.15</v>
      </c>
      <c r="C11" s="2">
        <v>44.548776</v>
      </c>
      <c r="D11" s="3">
        <v>0</v>
      </c>
      <c r="E11" s="3">
        <v>150</v>
      </c>
      <c r="F11" s="3">
        <f>[Oil Value]+[Gas Value]</f>
        <v>150</v>
      </c>
      <c r="G11" s="4">
        <v>0</v>
      </c>
      <c r="H11" s="4">
        <v>3.37</v>
      </c>
      <c r="I11" s="4">
        <v>3.37</v>
      </c>
      <c r="J11" s="4">
        <f>[Prior Due]+[Half Due]+[Full Due]</f>
        <v>6.74</v>
      </c>
      <c r="K11" s="0">
        <v>2</v>
      </c>
    </row>
    <row r="12">
      <c r="A12" s="0" t="s">
        <v>25</v>
      </c>
      <c r="B12" s="2">
        <v>111.1</v>
      </c>
      <c r="C12" s="2">
        <v>64.737987</v>
      </c>
      <c r="D12" s="3">
        <v>270</v>
      </c>
      <c r="E12" s="3">
        <v>780</v>
      </c>
      <c r="F12" s="3">
        <f>[Oil Value]+[Gas Value]</f>
        <v>1050</v>
      </c>
      <c r="G12" s="4">
        <v>0</v>
      </c>
      <c r="H12" s="4">
        <v>34.18</v>
      </c>
      <c r="I12" s="4">
        <v>34.18</v>
      </c>
      <c r="J12" s="4">
        <f>[Prior Due]+[Half Due]+[Full Due]</f>
        <v>68.36</v>
      </c>
      <c r="K12" s="0">
        <v>7</v>
      </c>
    </row>
    <row r="13">
      <c r="A13" s="0" t="s">
        <v>26</v>
      </c>
      <c r="B13" s="2">
        <v>88.57</v>
      </c>
      <c r="C13" s="2">
        <v>55.370505</v>
      </c>
      <c r="D13" s="3">
        <v>2650</v>
      </c>
      <c r="E13" s="3">
        <v>9170</v>
      </c>
      <c r="F13" s="3">
        <f>[Oil Value]+[Gas Value]</f>
        <v>11820</v>
      </c>
      <c r="G13" s="4">
        <v>0</v>
      </c>
      <c r="H13" s="4">
        <v>328.05</v>
      </c>
      <c r="I13" s="4">
        <v>328.05</v>
      </c>
      <c r="J13" s="4">
        <f>[Prior Due]+[Half Due]+[Full Due]</f>
        <v>656.1</v>
      </c>
      <c r="K13" s="0">
        <v>22</v>
      </c>
    </row>
    <row r="14">
      <c r="A14" s="0" t="s">
        <v>27</v>
      </c>
      <c r="B14" s="2">
        <v>91.87</v>
      </c>
      <c r="C14" s="2">
        <v>59.371408</v>
      </c>
      <c r="D14" s="3">
        <v>1350</v>
      </c>
      <c r="E14" s="3">
        <v>1210</v>
      </c>
      <c r="F14" s="3">
        <f>[Oil Value]+[Gas Value]</f>
        <v>2560</v>
      </c>
      <c r="G14" s="4">
        <v>0</v>
      </c>
      <c r="H14" s="4">
        <v>76.21</v>
      </c>
      <c r="I14" s="4">
        <v>76.21</v>
      </c>
      <c r="J14" s="4">
        <f>[Prior Due]+[Half Due]+[Full Due]</f>
        <v>152.42</v>
      </c>
      <c r="K14" s="0">
        <v>6</v>
      </c>
    </row>
    <row r="15">
      <c r="A15" s="0" t="s">
        <v>28</v>
      </c>
      <c r="B15" s="2">
        <v>82.67</v>
      </c>
      <c r="C15" s="2">
        <v>46.92001</v>
      </c>
      <c r="D15" s="3">
        <v>650</v>
      </c>
      <c r="E15" s="3">
        <v>1450</v>
      </c>
      <c r="F15" s="3">
        <f>[Oil Value]+[Gas Value]</f>
        <v>2100</v>
      </c>
      <c r="G15" s="4">
        <v>0</v>
      </c>
      <c r="H15" s="4">
        <v>49.53</v>
      </c>
      <c r="I15" s="4">
        <v>49.53</v>
      </c>
      <c r="J15" s="4">
        <f>[Prior Due]+[Half Due]+[Full Due]</f>
        <v>99.06</v>
      </c>
      <c r="K15" s="0">
        <v>7</v>
      </c>
    </row>
    <row r="16">
      <c r="A16" s="0" t="s">
        <v>29</v>
      </c>
      <c r="B16" s="2">
        <v>113.85</v>
      </c>
      <c r="C16" s="2">
        <v>70.871342</v>
      </c>
      <c r="D16" s="3">
        <v>0</v>
      </c>
      <c r="E16" s="3">
        <v>1650</v>
      </c>
      <c r="F16" s="3">
        <f>[Oil Value]+[Gas Value]</f>
        <v>1650</v>
      </c>
      <c r="G16" s="4">
        <v>0</v>
      </c>
      <c r="H16" s="4">
        <v>58.52</v>
      </c>
      <c r="I16" s="4">
        <v>58.52</v>
      </c>
      <c r="J16" s="4">
        <f>[Prior Due]+[Half Due]+[Full Due]</f>
        <v>117.04</v>
      </c>
      <c r="K16" s="0">
        <v>1</v>
      </c>
    </row>
    <row r="17">
      <c r="A17" s="0" t="s">
        <v>30</v>
      </c>
      <c r="B17" s="2">
        <v>77.92</v>
      </c>
      <c r="C17" s="2">
        <v>50.783239</v>
      </c>
      <c r="D17" s="3">
        <v>910</v>
      </c>
      <c r="E17" s="3">
        <v>2670</v>
      </c>
      <c r="F17" s="3">
        <f>[Oil Value]+[Gas Value]</f>
        <v>3580</v>
      </c>
      <c r="G17" s="4">
        <v>0</v>
      </c>
      <c r="H17" s="4">
        <v>91.56</v>
      </c>
      <c r="I17" s="4">
        <v>91.56</v>
      </c>
      <c r="J17" s="4">
        <f>[Prior Due]+[Half Due]+[Full Due]</f>
        <v>183.12</v>
      </c>
      <c r="K17" s="0">
        <v>19</v>
      </c>
    </row>
    <row r="18">
      <c r="A18" s="0" t="s">
        <v>31</v>
      </c>
      <c r="B18" s="2">
        <v>87.37</v>
      </c>
      <c r="C18" s="2">
        <v>55.389388</v>
      </c>
      <c r="D18" s="3">
        <v>36090</v>
      </c>
      <c r="E18" s="3">
        <v>5210</v>
      </c>
      <c r="F18" s="3">
        <f>[Oil Value]+[Gas Value]</f>
        <v>41300</v>
      </c>
      <c r="G18" s="4">
        <v>0</v>
      </c>
      <c r="H18" s="4">
        <v>1144.76</v>
      </c>
      <c r="I18" s="4">
        <v>1144.76</v>
      </c>
      <c r="J18" s="4">
        <f>[Prior Due]+[Half Due]+[Full Due]</f>
        <v>2289.52</v>
      </c>
      <c r="K18" s="0">
        <v>26</v>
      </c>
    </row>
    <row r="19">
      <c r="A19" s="0" t="s">
        <v>32</v>
      </c>
      <c r="B19" s="2">
        <v>89.73</v>
      </c>
      <c r="C19" s="2">
        <v>56.66545</v>
      </c>
      <c r="D19" s="3">
        <v>300</v>
      </c>
      <c r="E19" s="3">
        <v>100</v>
      </c>
      <c r="F19" s="3">
        <f>[Oil Value]+[Gas Value]</f>
        <v>400</v>
      </c>
      <c r="G19" s="4">
        <v>0</v>
      </c>
      <c r="H19" s="4">
        <v>11.36</v>
      </c>
      <c r="I19" s="4">
        <v>11.36</v>
      </c>
      <c r="J19" s="4">
        <f>[Prior Due]+[Half Due]+[Full Due]</f>
        <v>22.72</v>
      </c>
      <c r="K19" s="0">
        <v>1</v>
      </c>
    </row>
    <row r="20">
      <c r="A20" s="0" t="s">
        <v>33</v>
      </c>
      <c r="B20" s="2">
        <v>86.1</v>
      </c>
      <c r="C20" s="2">
        <v>48.212873</v>
      </c>
      <c r="D20" s="3">
        <v>50860</v>
      </c>
      <c r="E20" s="3">
        <v>12490</v>
      </c>
      <c r="F20" s="3">
        <f>[Oil Value]+[Gas Value]</f>
        <v>63350</v>
      </c>
      <c r="G20" s="4">
        <v>0</v>
      </c>
      <c r="H20" s="4">
        <v>1528.23</v>
      </c>
      <c r="I20" s="4">
        <v>1528.23</v>
      </c>
      <c r="J20" s="4">
        <f>[Prior Due]+[Half Due]+[Full Due]</f>
        <v>3056.46</v>
      </c>
      <c r="K20" s="0">
        <v>26</v>
      </c>
    </row>
    <row r="23">
      <c r="A23" s="1" t="s">
        <v>34</v>
      </c>
    </row>
    <row r="24">
      <c r="A24" s="5" t="s">
        <v>35</v>
      </c>
      <c r="B24" s="5" t="s">
        <v>36</v>
      </c>
      <c r="C24" s="5" t="s">
        <v>14</v>
      </c>
      <c r="D24" s="5" t="s">
        <v>15</v>
      </c>
      <c r="E24" s="7" t="s">
        <v>16</v>
      </c>
      <c r="F24" s="5" t="s">
        <v>37</v>
      </c>
    </row>
    <row r="25">
      <c r="A25" s="5" t="s">
        <v>38</v>
      </c>
      <c r="B25" s="5" t="s">
        <v>39</v>
      </c>
      <c r="C25" s="6">
        <v>0</v>
      </c>
      <c r="D25" s="6">
        <v>430</v>
      </c>
      <c r="E25" s="8">
        <f>[Oil Value]+[Gas Value]</f>
        <v>430</v>
      </c>
      <c r="F25" s="5" t="s">
        <v>30</v>
      </c>
    </row>
    <row r="26">
      <c r="A26" s="5" t="s">
        <v>40</v>
      </c>
      <c r="B26" s="5" t="s">
        <v>41</v>
      </c>
      <c r="C26" s="6">
        <v>0</v>
      </c>
      <c r="D26" s="6">
        <v>160</v>
      </c>
      <c r="E26" s="8">
        <f>[Oil Value]+[Gas Value]</f>
        <v>160</v>
      </c>
      <c r="F26" s="5" t="s">
        <v>30</v>
      </c>
    </row>
    <row r="27">
      <c r="A27" s="5" t="s">
        <v>42</v>
      </c>
      <c r="B27" s="5" t="s">
        <v>43</v>
      </c>
      <c r="C27" s="6">
        <v>370</v>
      </c>
      <c r="D27" s="6">
        <v>390</v>
      </c>
      <c r="E27" s="8">
        <f>[Oil Value]+[Gas Value]</f>
        <v>760</v>
      </c>
      <c r="F27" s="5" t="s">
        <v>27</v>
      </c>
    </row>
    <row r="28">
      <c r="A28" s="5" t="s">
        <v>44</v>
      </c>
      <c r="B28" s="5" t="s">
        <v>45</v>
      </c>
      <c r="C28" s="6">
        <v>0</v>
      </c>
      <c r="D28" s="6">
        <v>80</v>
      </c>
      <c r="E28" s="8">
        <f>[Oil Value]+[Gas Value]</f>
        <v>80</v>
      </c>
      <c r="F28" s="5" t="s">
        <v>27</v>
      </c>
    </row>
    <row r="29">
      <c r="A29" s="5" t="s">
        <v>46</v>
      </c>
      <c r="B29" s="5" t="s">
        <v>47</v>
      </c>
      <c r="C29" s="6">
        <v>120</v>
      </c>
      <c r="D29" s="6">
        <v>310</v>
      </c>
      <c r="E29" s="8">
        <f>[Oil Value]+[Gas Value]</f>
        <v>430</v>
      </c>
      <c r="F29" s="5" t="s">
        <v>27</v>
      </c>
    </row>
    <row r="30">
      <c r="A30" s="5" t="s">
        <v>48</v>
      </c>
      <c r="B30" s="5" t="s">
        <v>49</v>
      </c>
      <c r="C30" s="6">
        <v>440</v>
      </c>
      <c r="D30" s="6">
        <v>90</v>
      </c>
      <c r="E30" s="8">
        <f>[Oil Value]+[Gas Value]</f>
        <v>530</v>
      </c>
      <c r="F30" s="5" t="s">
        <v>27</v>
      </c>
    </row>
    <row r="31">
      <c r="A31" s="5" t="s">
        <v>50</v>
      </c>
      <c r="B31" s="5" t="s">
        <v>51</v>
      </c>
      <c r="C31" s="6">
        <v>420</v>
      </c>
      <c r="D31" s="6">
        <v>170</v>
      </c>
      <c r="E31" s="8">
        <f>[Oil Value]+[Gas Value]</f>
        <v>590</v>
      </c>
      <c r="F31" s="5" t="s">
        <v>27</v>
      </c>
    </row>
    <row r="32">
      <c r="A32" s="5" t="s">
        <v>52</v>
      </c>
      <c r="B32" s="5" t="s">
        <v>53</v>
      </c>
      <c r="C32" s="6">
        <v>0</v>
      </c>
      <c r="D32" s="6">
        <v>170</v>
      </c>
      <c r="E32" s="8">
        <f>[Oil Value]+[Gas Value]</f>
        <v>170</v>
      </c>
      <c r="F32" s="5" t="s">
        <v>27</v>
      </c>
    </row>
    <row r="33">
      <c r="A33" s="5" t="s">
        <v>54</v>
      </c>
      <c r="B33" s="5" t="s">
        <v>55</v>
      </c>
      <c r="C33" s="6">
        <v>400</v>
      </c>
      <c r="D33" s="6">
        <v>250</v>
      </c>
      <c r="E33" s="8">
        <f>[Oil Value]+[Gas Value]</f>
        <v>650</v>
      </c>
      <c r="F33" s="5" t="s">
        <v>22</v>
      </c>
    </row>
    <row r="34">
      <c r="A34" s="5" t="s">
        <v>56</v>
      </c>
      <c r="B34" s="5" t="s">
        <v>57</v>
      </c>
      <c r="C34" s="6">
        <v>0</v>
      </c>
      <c r="D34" s="6">
        <v>110</v>
      </c>
      <c r="E34" s="8">
        <f>[Oil Value]+[Gas Value]</f>
        <v>110</v>
      </c>
      <c r="F34" s="5" t="s">
        <v>25</v>
      </c>
    </row>
    <row r="35">
      <c r="A35" s="5" t="s">
        <v>58</v>
      </c>
      <c r="B35" s="5" t="s">
        <v>59</v>
      </c>
      <c r="C35" s="6">
        <v>0</v>
      </c>
      <c r="D35" s="6">
        <v>60</v>
      </c>
      <c r="E35" s="8">
        <f>[Oil Value]+[Gas Value]</f>
        <v>60</v>
      </c>
      <c r="F35" s="5" t="s">
        <v>25</v>
      </c>
    </row>
    <row r="36">
      <c r="A36" s="5" t="s">
        <v>60</v>
      </c>
      <c r="B36" s="5" t="s">
        <v>61</v>
      </c>
      <c r="C36" s="6">
        <v>0</v>
      </c>
      <c r="D36" s="6">
        <v>110</v>
      </c>
      <c r="E36" s="8">
        <f>[Oil Value]+[Gas Value]</f>
        <v>110</v>
      </c>
      <c r="F36" s="5" t="s">
        <v>25</v>
      </c>
    </row>
    <row r="37">
      <c r="A37" s="5" t="s">
        <v>62</v>
      </c>
      <c r="B37" s="5" t="s">
        <v>63</v>
      </c>
      <c r="C37" s="6">
        <v>0</v>
      </c>
      <c r="D37" s="6">
        <v>30</v>
      </c>
      <c r="E37" s="8">
        <f>[Oil Value]+[Gas Value]</f>
        <v>30</v>
      </c>
      <c r="F37" s="5" t="s">
        <v>24</v>
      </c>
    </row>
    <row r="38">
      <c r="A38" s="5" t="s">
        <v>64</v>
      </c>
      <c r="B38" s="5" t="s">
        <v>65</v>
      </c>
      <c r="C38" s="6">
        <v>0</v>
      </c>
      <c r="D38" s="6">
        <v>120</v>
      </c>
      <c r="E38" s="8">
        <f>[Oil Value]+[Gas Value]</f>
        <v>120</v>
      </c>
      <c r="F38" s="5" t="s">
        <v>24</v>
      </c>
    </row>
    <row r="39">
      <c r="A39" s="5" t="s">
        <v>66</v>
      </c>
      <c r="B39" s="5" t="s">
        <v>67</v>
      </c>
      <c r="C39" s="6">
        <v>0</v>
      </c>
      <c r="D39" s="6">
        <v>30</v>
      </c>
      <c r="E39" s="8">
        <f>[Oil Value]+[Gas Value]</f>
        <v>30</v>
      </c>
      <c r="F39" s="5" t="s">
        <v>25</v>
      </c>
    </row>
    <row r="40">
      <c r="A40" s="5" t="s">
        <v>68</v>
      </c>
      <c r="B40" s="5" t="s">
        <v>69</v>
      </c>
      <c r="C40" s="6">
        <v>0</v>
      </c>
      <c r="D40" s="6">
        <v>230</v>
      </c>
      <c r="E40" s="8">
        <f>[Oil Value]+[Gas Value]</f>
        <v>230</v>
      </c>
      <c r="F40" s="5" t="s">
        <v>22</v>
      </c>
    </row>
    <row r="41">
      <c r="A41" s="5" t="s">
        <v>70</v>
      </c>
      <c r="B41" s="5" t="s">
        <v>71</v>
      </c>
      <c r="C41" s="6">
        <v>630</v>
      </c>
      <c r="D41" s="6">
        <v>250</v>
      </c>
      <c r="E41" s="8">
        <f>[Oil Value]+[Gas Value]</f>
        <v>880</v>
      </c>
      <c r="F41" s="5" t="s">
        <v>22</v>
      </c>
    </row>
    <row r="42">
      <c r="A42" s="5" t="s">
        <v>72</v>
      </c>
      <c r="B42" s="5" t="s">
        <v>73</v>
      </c>
      <c r="C42" s="6">
        <v>0</v>
      </c>
      <c r="D42" s="6">
        <v>350</v>
      </c>
      <c r="E42" s="8">
        <f>[Oil Value]+[Gas Value]</f>
        <v>350</v>
      </c>
      <c r="F42" s="5" t="s">
        <v>28</v>
      </c>
    </row>
    <row r="43">
      <c r="A43" s="5" t="s">
        <v>74</v>
      </c>
      <c r="B43" s="5" t="s">
        <v>75</v>
      </c>
      <c r="C43" s="6">
        <v>0</v>
      </c>
      <c r="D43" s="6">
        <v>190</v>
      </c>
      <c r="E43" s="8">
        <f>[Oil Value]+[Gas Value]</f>
        <v>190</v>
      </c>
      <c r="F43" s="5" t="s">
        <v>28</v>
      </c>
    </row>
    <row r="44">
      <c r="A44" s="5" t="s">
        <v>76</v>
      </c>
      <c r="B44" s="5" t="s">
        <v>77</v>
      </c>
      <c r="C44" s="6">
        <v>0</v>
      </c>
      <c r="D44" s="6">
        <v>190</v>
      </c>
      <c r="E44" s="8">
        <f>[Oil Value]+[Gas Value]</f>
        <v>190</v>
      </c>
      <c r="F44" s="5" t="s">
        <v>28</v>
      </c>
    </row>
    <row r="45">
      <c r="A45" s="5" t="s">
        <v>78</v>
      </c>
      <c r="B45" s="5" t="s">
        <v>79</v>
      </c>
      <c r="C45" s="6">
        <v>120</v>
      </c>
      <c r="D45" s="6">
        <v>270</v>
      </c>
      <c r="E45" s="8">
        <f>[Oil Value]+[Gas Value]</f>
        <v>390</v>
      </c>
      <c r="F45" s="5" t="s">
        <v>28</v>
      </c>
    </row>
    <row r="46">
      <c r="A46" s="5" t="s">
        <v>80</v>
      </c>
      <c r="B46" s="5" t="s">
        <v>81</v>
      </c>
      <c r="C46" s="6">
        <v>370</v>
      </c>
      <c r="D46" s="6">
        <v>150</v>
      </c>
      <c r="E46" s="8">
        <f>[Oil Value]+[Gas Value]</f>
        <v>520</v>
      </c>
      <c r="F46" s="5" t="s">
        <v>28</v>
      </c>
    </row>
    <row r="47">
      <c r="A47" s="5" t="s">
        <v>82</v>
      </c>
      <c r="B47" s="5" t="s">
        <v>83</v>
      </c>
      <c r="C47" s="6">
        <v>160</v>
      </c>
      <c r="D47" s="6">
        <v>260</v>
      </c>
      <c r="E47" s="8">
        <f>[Oil Value]+[Gas Value]</f>
        <v>420</v>
      </c>
      <c r="F47" s="5" t="s">
        <v>28</v>
      </c>
    </row>
    <row r="48">
      <c r="A48" s="5" t="s">
        <v>84</v>
      </c>
      <c r="B48" s="5" t="s">
        <v>85</v>
      </c>
      <c r="C48" s="6">
        <v>80</v>
      </c>
      <c r="D48" s="6">
        <v>60</v>
      </c>
      <c r="E48" s="8">
        <f>[Oil Value]+[Gas Value]</f>
        <v>140</v>
      </c>
      <c r="F48" s="5" t="s">
        <v>26</v>
      </c>
    </row>
    <row r="49">
      <c r="A49" s="5" t="s">
        <v>86</v>
      </c>
      <c r="B49" s="5" t="s">
        <v>87</v>
      </c>
      <c r="C49" s="6">
        <v>80</v>
      </c>
      <c r="D49" s="6">
        <v>60</v>
      </c>
      <c r="E49" s="8">
        <f>[Oil Value]+[Gas Value]</f>
        <v>140</v>
      </c>
      <c r="F49" s="5" t="s">
        <v>26</v>
      </c>
    </row>
    <row r="50">
      <c r="A50" s="5" t="s">
        <v>88</v>
      </c>
      <c r="B50" s="5" t="s">
        <v>89</v>
      </c>
      <c r="C50" s="6">
        <v>0</v>
      </c>
      <c r="D50" s="6">
        <v>80</v>
      </c>
      <c r="E50" s="8">
        <f>[Oil Value]+[Gas Value]</f>
        <v>80</v>
      </c>
      <c r="F50" s="5" t="s">
        <v>26</v>
      </c>
    </row>
    <row r="51">
      <c r="A51" s="5" t="s">
        <v>90</v>
      </c>
      <c r="B51" s="5" t="s">
        <v>91</v>
      </c>
      <c r="C51" s="6">
        <v>0</v>
      </c>
      <c r="D51" s="6">
        <v>3130</v>
      </c>
      <c r="E51" s="8">
        <f>[Oil Value]+[Gas Value]</f>
        <v>3130</v>
      </c>
      <c r="F51" s="5" t="s">
        <v>26</v>
      </c>
    </row>
    <row r="52">
      <c r="A52" s="5" t="s">
        <v>92</v>
      </c>
      <c r="B52" s="5" t="s">
        <v>93</v>
      </c>
      <c r="C52" s="6">
        <v>240</v>
      </c>
      <c r="D52" s="6">
        <v>200</v>
      </c>
      <c r="E52" s="8">
        <f>[Oil Value]+[Gas Value]</f>
        <v>440</v>
      </c>
      <c r="F52" s="5" t="s">
        <v>26</v>
      </c>
    </row>
    <row r="53">
      <c r="A53" s="5" t="s">
        <v>94</v>
      </c>
      <c r="B53" s="5" t="s">
        <v>95</v>
      </c>
      <c r="C53" s="6">
        <v>0</v>
      </c>
      <c r="D53" s="6">
        <v>60</v>
      </c>
      <c r="E53" s="8">
        <f>[Oil Value]+[Gas Value]</f>
        <v>60</v>
      </c>
      <c r="F53" s="5" t="s">
        <v>26</v>
      </c>
    </row>
    <row r="54">
      <c r="A54" s="5" t="s">
        <v>96</v>
      </c>
      <c r="B54" s="5" t="s">
        <v>97</v>
      </c>
      <c r="C54" s="6">
        <v>0</v>
      </c>
      <c r="D54" s="6">
        <v>30</v>
      </c>
      <c r="E54" s="8">
        <f>[Oil Value]+[Gas Value]</f>
        <v>30</v>
      </c>
      <c r="F54" s="5" t="s">
        <v>26</v>
      </c>
    </row>
    <row r="55">
      <c r="A55" s="5" t="s">
        <v>98</v>
      </c>
      <c r="B55" s="5" t="s">
        <v>99</v>
      </c>
      <c r="C55" s="6">
        <v>0</v>
      </c>
      <c r="D55" s="6">
        <v>180</v>
      </c>
      <c r="E55" s="8">
        <f>[Oil Value]+[Gas Value]</f>
        <v>180</v>
      </c>
      <c r="F55" s="5" t="s">
        <v>26</v>
      </c>
    </row>
    <row r="56">
      <c r="A56" s="5" t="s">
        <v>100</v>
      </c>
      <c r="B56" s="5" t="s">
        <v>101</v>
      </c>
      <c r="C56" s="6">
        <v>0</v>
      </c>
      <c r="D56" s="6">
        <v>180</v>
      </c>
      <c r="E56" s="8">
        <f>[Oil Value]+[Gas Value]</f>
        <v>180</v>
      </c>
      <c r="F56" s="5" t="s">
        <v>26</v>
      </c>
    </row>
    <row r="57">
      <c r="A57" s="5" t="s">
        <v>102</v>
      </c>
      <c r="B57" s="5" t="s">
        <v>103</v>
      </c>
      <c r="C57" s="6">
        <v>0</v>
      </c>
      <c r="D57" s="6">
        <v>330</v>
      </c>
      <c r="E57" s="8">
        <f>[Oil Value]+[Gas Value]</f>
        <v>330</v>
      </c>
      <c r="F57" s="5" t="s">
        <v>26</v>
      </c>
    </row>
    <row r="58">
      <c r="A58" s="5" t="s">
        <v>104</v>
      </c>
      <c r="B58" s="5" t="s">
        <v>105</v>
      </c>
      <c r="C58" s="6">
        <v>290</v>
      </c>
      <c r="D58" s="6">
        <v>80</v>
      </c>
      <c r="E58" s="8">
        <f>[Oil Value]+[Gas Value]</f>
        <v>370</v>
      </c>
      <c r="F58" s="5" t="s">
        <v>26</v>
      </c>
    </row>
    <row r="59">
      <c r="A59" s="5" t="s">
        <v>106</v>
      </c>
      <c r="B59" s="5" t="s">
        <v>107</v>
      </c>
      <c r="C59" s="6">
        <v>290</v>
      </c>
      <c r="D59" s="6">
        <v>80</v>
      </c>
      <c r="E59" s="8">
        <f>[Oil Value]+[Gas Value]</f>
        <v>370</v>
      </c>
      <c r="F59" s="5" t="s">
        <v>26</v>
      </c>
    </row>
    <row r="60">
      <c r="A60" s="5" t="s">
        <v>108</v>
      </c>
      <c r="B60" s="5" t="s">
        <v>109</v>
      </c>
      <c r="C60" s="6">
        <v>0</v>
      </c>
      <c r="D60" s="6">
        <v>140</v>
      </c>
      <c r="E60" s="8">
        <f>[Oil Value]+[Gas Value]</f>
        <v>140</v>
      </c>
      <c r="F60" s="5" t="s">
        <v>26</v>
      </c>
    </row>
    <row r="61">
      <c r="A61" s="5" t="s">
        <v>110</v>
      </c>
      <c r="B61" s="5" t="s">
        <v>111</v>
      </c>
      <c r="C61" s="6">
        <v>0</v>
      </c>
      <c r="D61" s="6">
        <v>1570</v>
      </c>
      <c r="E61" s="8">
        <f>[Oil Value]+[Gas Value]</f>
        <v>1570</v>
      </c>
      <c r="F61" s="5" t="s">
        <v>26</v>
      </c>
    </row>
    <row r="62">
      <c r="A62" s="5" t="s">
        <v>112</v>
      </c>
      <c r="B62" s="5" t="s">
        <v>113</v>
      </c>
      <c r="C62" s="6">
        <v>0</v>
      </c>
      <c r="D62" s="6">
        <v>470</v>
      </c>
      <c r="E62" s="8">
        <f>[Oil Value]+[Gas Value]</f>
        <v>470</v>
      </c>
      <c r="F62" s="5" t="s">
        <v>26</v>
      </c>
    </row>
    <row r="63">
      <c r="A63" s="5" t="s">
        <v>114</v>
      </c>
      <c r="B63" s="5" t="s">
        <v>115</v>
      </c>
      <c r="C63" s="6">
        <v>0</v>
      </c>
      <c r="D63" s="6">
        <v>150</v>
      </c>
      <c r="E63" s="8">
        <f>[Oil Value]+[Gas Value]</f>
        <v>150</v>
      </c>
      <c r="F63" s="5" t="s">
        <v>30</v>
      </c>
    </row>
    <row r="64">
      <c r="A64" s="5" t="s">
        <v>116</v>
      </c>
      <c r="B64" s="5" t="s">
        <v>117</v>
      </c>
      <c r="C64" s="6">
        <v>370</v>
      </c>
      <c r="D64" s="6">
        <v>510</v>
      </c>
      <c r="E64" s="8">
        <f>[Oil Value]+[Gas Value]</f>
        <v>880</v>
      </c>
      <c r="F64" s="5" t="s">
        <v>26</v>
      </c>
    </row>
    <row r="65">
      <c r="A65" s="5" t="s">
        <v>118</v>
      </c>
      <c r="B65" s="5" t="s">
        <v>119</v>
      </c>
      <c r="C65" s="6">
        <v>230</v>
      </c>
      <c r="D65" s="6">
        <v>140</v>
      </c>
      <c r="E65" s="8">
        <f>[Oil Value]+[Gas Value]</f>
        <v>370</v>
      </c>
      <c r="F65" s="5" t="s">
        <v>26</v>
      </c>
    </row>
    <row r="66">
      <c r="A66" s="5" t="s">
        <v>120</v>
      </c>
      <c r="B66" s="5" t="s">
        <v>121</v>
      </c>
      <c r="C66" s="6">
        <v>460</v>
      </c>
      <c r="D66" s="6">
        <v>110</v>
      </c>
      <c r="E66" s="8">
        <f>[Oil Value]+[Gas Value]</f>
        <v>570</v>
      </c>
      <c r="F66" s="5" t="s">
        <v>26</v>
      </c>
    </row>
    <row r="67">
      <c r="A67" s="5" t="s">
        <v>122</v>
      </c>
      <c r="B67" s="5" t="s">
        <v>123</v>
      </c>
      <c r="C67" s="6">
        <v>460</v>
      </c>
      <c r="D67" s="6">
        <v>110</v>
      </c>
      <c r="E67" s="8">
        <f>[Oil Value]+[Gas Value]</f>
        <v>570</v>
      </c>
      <c r="F67" s="5" t="s">
        <v>26</v>
      </c>
    </row>
    <row r="68">
      <c r="A68" s="5" t="s">
        <v>124</v>
      </c>
      <c r="B68" s="5" t="s">
        <v>125</v>
      </c>
      <c r="C68" s="6">
        <v>150</v>
      </c>
      <c r="D68" s="6">
        <v>20</v>
      </c>
      <c r="E68" s="8">
        <f>[Oil Value]+[Gas Value]</f>
        <v>170</v>
      </c>
      <c r="F68" s="5" t="s">
        <v>26</v>
      </c>
    </row>
    <row r="69">
      <c r="A69" s="5" t="s">
        <v>126</v>
      </c>
      <c r="B69" s="5" t="s">
        <v>127</v>
      </c>
      <c r="C69" s="6">
        <v>0</v>
      </c>
      <c r="D69" s="6">
        <v>1570</v>
      </c>
      <c r="E69" s="8">
        <f>[Oil Value]+[Gas Value]</f>
        <v>1570</v>
      </c>
      <c r="F69" s="5" t="s">
        <v>26</v>
      </c>
    </row>
    <row r="70">
      <c r="A70" s="5" t="s">
        <v>128</v>
      </c>
      <c r="B70" s="5" t="s">
        <v>129</v>
      </c>
      <c r="C70" s="6">
        <v>0</v>
      </c>
      <c r="D70" s="6">
        <v>300</v>
      </c>
      <c r="E70" s="8">
        <f>[Oil Value]+[Gas Value]</f>
        <v>300</v>
      </c>
      <c r="F70" s="5" t="s">
        <v>30</v>
      </c>
    </row>
    <row r="71">
      <c r="A71" s="5" t="s">
        <v>130</v>
      </c>
      <c r="B71" s="5" t="s">
        <v>131</v>
      </c>
      <c r="C71" s="6">
        <v>120</v>
      </c>
      <c r="D71" s="6">
        <v>150</v>
      </c>
      <c r="E71" s="8">
        <f>[Oil Value]+[Gas Value]</f>
        <v>270</v>
      </c>
      <c r="F71" s="5" t="s">
        <v>30</v>
      </c>
    </row>
    <row r="72">
      <c r="A72" s="5" t="s">
        <v>132</v>
      </c>
      <c r="B72" s="5" t="s">
        <v>133</v>
      </c>
      <c r="C72" s="6">
        <v>40</v>
      </c>
      <c r="D72" s="6">
        <v>120</v>
      </c>
      <c r="E72" s="8">
        <f>[Oil Value]+[Gas Value]</f>
        <v>160</v>
      </c>
      <c r="F72" s="5" t="s">
        <v>25</v>
      </c>
    </row>
    <row r="73">
      <c r="A73" s="5" t="s">
        <v>134</v>
      </c>
      <c r="B73" s="5" t="s">
        <v>135</v>
      </c>
      <c r="C73" s="6">
        <v>0</v>
      </c>
      <c r="D73" s="6">
        <v>20</v>
      </c>
      <c r="E73" s="8">
        <f>[Oil Value]+[Gas Value]</f>
        <v>20</v>
      </c>
      <c r="F73" s="5" t="s">
        <v>30</v>
      </c>
    </row>
    <row r="74">
      <c r="A74" s="5" t="s">
        <v>136</v>
      </c>
      <c r="B74" s="5" t="s">
        <v>137</v>
      </c>
      <c r="C74" s="6">
        <v>0</v>
      </c>
      <c r="D74" s="6">
        <v>20</v>
      </c>
      <c r="E74" s="8">
        <f>[Oil Value]+[Gas Value]</f>
        <v>20</v>
      </c>
      <c r="F74" s="5" t="s">
        <v>30</v>
      </c>
    </row>
    <row r="75">
      <c r="A75" s="5" t="s">
        <v>138</v>
      </c>
      <c r="B75" s="5" t="s">
        <v>139</v>
      </c>
      <c r="C75" s="6">
        <v>40</v>
      </c>
      <c r="D75" s="6">
        <v>120</v>
      </c>
      <c r="E75" s="8">
        <f>[Oil Value]+[Gas Value]</f>
        <v>160</v>
      </c>
      <c r="F75" s="5" t="s">
        <v>22</v>
      </c>
    </row>
    <row r="76">
      <c r="A76" s="5" t="s">
        <v>140</v>
      </c>
      <c r="B76" s="5" t="s">
        <v>141</v>
      </c>
      <c r="C76" s="6">
        <v>40</v>
      </c>
      <c r="D76" s="6">
        <v>120</v>
      </c>
      <c r="E76" s="8">
        <f>[Oil Value]+[Gas Value]</f>
        <v>160</v>
      </c>
      <c r="F76" s="5" t="s">
        <v>25</v>
      </c>
    </row>
    <row r="77">
      <c r="A77" s="5" t="s">
        <v>142</v>
      </c>
      <c r="B77" s="5" t="s">
        <v>143</v>
      </c>
      <c r="C77" s="6">
        <v>0</v>
      </c>
      <c r="D77" s="6">
        <v>150</v>
      </c>
      <c r="E77" s="8">
        <f>[Oil Value]+[Gas Value]</f>
        <v>150</v>
      </c>
      <c r="F77" s="5" t="s">
        <v>30</v>
      </c>
    </row>
    <row r="78">
      <c r="A78" s="5" t="s">
        <v>144</v>
      </c>
      <c r="B78" s="5" t="s">
        <v>145</v>
      </c>
      <c r="C78" s="6">
        <v>0</v>
      </c>
      <c r="D78" s="6">
        <v>60</v>
      </c>
      <c r="E78" s="8">
        <f>[Oil Value]+[Gas Value]</f>
        <v>60</v>
      </c>
      <c r="F78" s="5" t="s">
        <v>26</v>
      </c>
    </row>
    <row r="79">
      <c r="A79" s="5" t="s">
        <v>146</v>
      </c>
      <c r="B79" s="5" t="s">
        <v>147</v>
      </c>
      <c r="C79" s="6">
        <v>0</v>
      </c>
      <c r="D79" s="6">
        <v>40</v>
      </c>
      <c r="E79" s="8">
        <f>[Oil Value]+[Gas Value]</f>
        <v>40</v>
      </c>
      <c r="F79" s="5" t="s">
        <v>28</v>
      </c>
    </row>
    <row r="80">
      <c r="A80" s="5" t="s">
        <v>148</v>
      </c>
      <c r="B80" s="5" t="s">
        <v>149</v>
      </c>
      <c r="C80" s="6">
        <v>0</v>
      </c>
      <c r="D80" s="6">
        <v>20</v>
      </c>
      <c r="E80" s="8">
        <f>[Oil Value]+[Gas Value]</f>
        <v>20</v>
      </c>
      <c r="F80" s="5" t="s">
        <v>30</v>
      </c>
    </row>
    <row r="81">
      <c r="A81" s="5" t="s">
        <v>150</v>
      </c>
      <c r="B81" s="5" t="s">
        <v>151</v>
      </c>
      <c r="C81" s="6">
        <v>0</v>
      </c>
      <c r="D81" s="6">
        <v>100</v>
      </c>
      <c r="E81" s="8">
        <f>[Oil Value]+[Gas Value]</f>
        <v>100</v>
      </c>
      <c r="F81" s="5" t="s">
        <v>30</v>
      </c>
    </row>
    <row r="82">
      <c r="A82" s="5" t="s">
        <v>152</v>
      </c>
      <c r="B82" s="5" t="s">
        <v>153</v>
      </c>
      <c r="C82" s="6">
        <v>190</v>
      </c>
      <c r="D82" s="6">
        <v>230</v>
      </c>
      <c r="E82" s="8">
        <f>[Oil Value]+[Gas Value]</f>
        <v>420</v>
      </c>
      <c r="F82" s="5" t="s">
        <v>25</v>
      </c>
    </row>
    <row r="83">
      <c r="A83" s="5" t="s">
        <v>154</v>
      </c>
      <c r="B83" s="5" t="s">
        <v>155</v>
      </c>
      <c r="C83" s="6">
        <v>0</v>
      </c>
      <c r="D83" s="6">
        <v>100</v>
      </c>
      <c r="E83" s="8">
        <f>[Oil Value]+[Gas Value]</f>
        <v>100</v>
      </c>
      <c r="F83" s="5" t="s">
        <v>30</v>
      </c>
    </row>
    <row r="84">
      <c r="A84" s="5" t="s">
        <v>156</v>
      </c>
      <c r="B84" s="5" t="s">
        <v>157</v>
      </c>
      <c r="C84" s="6">
        <v>0</v>
      </c>
      <c r="D84" s="6">
        <v>90</v>
      </c>
      <c r="E84" s="8">
        <f>[Oil Value]+[Gas Value]</f>
        <v>90</v>
      </c>
      <c r="F84" s="5" t="s">
        <v>30</v>
      </c>
    </row>
    <row r="85">
      <c r="A85" s="5" t="s">
        <v>158</v>
      </c>
      <c r="B85" s="5" t="s">
        <v>159</v>
      </c>
      <c r="C85" s="6">
        <v>300</v>
      </c>
      <c r="D85" s="6">
        <v>100</v>
      </c>
      <c r="E85" s="8">
        <f>[Oil Value]+[Gas Value]</f>
        <v>400</v>
      </c>
      <c r="F85" s="5" t="s">
        <v>30</v>
      </c>
    </row>
    <row r="86">
      <c r="A86" s="5" t="s">
        <v>160</v>
      </c>
      <c r="B86" s="5" t="s">
        <v>161</v>
      </c>
      <c r="C86" s="6">
        <v>360</v>
      </c>
      <c r="D86" s="6">
        <v>10</v>
      </c>
      <c r="E86" s="8">
        <f>[Oil Value]+[Gas Value]</f>
        <v>370</v>
      </c>
      <c r="F86" s="5" t="s">
        <v>30</v>
      </c>
    </row>
    <row r="87">
      <c r="A87" s="5" t="s">
        <v>162</v>
      </c>
      <c r="B87" s="5" t="s">
        <v>163</v>
      </c>
      <c r="C87" s="6">
        <v>0</v>
      </c>
      <c r="D87" s="6">
        <v>160</v>
      </c>
      <c r="E87" s="8">
        <f>[Oil Value]+[Gas Value]</f>
        <v>160</v>
      </c>
      <c r="F87" s="5" t="s">
        <v>30</v>
      </c>
    </row>
    <row r="88">
      <c r="A88" s="5" t="s">
        <v>164</v>
      </c>
      <c r="B88" s="5" t="s">
        <v>165</v>
      </c>
      <c r="C88" s="6">
        <v>0</v>
      </c>
      <c r="D88" s="6">
        <v>20</v>
      </c>
      <c r="E88" s="8">
        <f>[Oil Value]+[Gas Value]</f>
        <v>20</v>
      </c>
      <c r="F88" s="5" t="s">
        <v>30</v>
      </c>
    </row>
    <row r="89">
      <c r="A89" s="5" t="s">
        <v>166</v>
      </c>
      <c r="B89" s="5" t="s">
        <v>167</v>
      </c>
      <c r="C89" s="6">
        <v>130</v>
      </c>
      <c r="D89" s="6">
        <v>190</v>
      </c>
      <c r="E89" s="8">
        <f>[Oil Value]+[Gas Value]</f>
        <v>320</v>
      </c>
      <c r="F89" s="5" t="s">
        <v>30</v>
      </c>
    </row>
    <row r="90">
      <c r="A90" s="5" t="s">
        <v>168</v>
      </c>
      <c r="B90" s="5" t="s">
        <v>169</v>
      </c>
      <c r="C90" s="6">
        <v>0</v>
      </c>
      <c r="D90" s="6">
        <v>430</v>
      </c>
      <c r="E90" s="8">
        <f>[Oil Value]+[Gas Value]</f>
        <v>430</v>
      </c>
      <c r="F90" s="5" t="s">
        <v>30</v>
      </c>
    </row>
    <row r="91">
      <c r="A91" s="5" t="s">
        <v>170</v>
      </c>
      <c r="B91" s="5" t="s">
        <v>171</v>
      </c>
      <c r="C91" s="6">
        <v>440</v>
      </c>
      <c r="D91" s="6">
        <v>270</v>
      </c>
      <c r="E91" s="8">
        <f>[Oil Value]+[Gas Value]</f>
        <v>710</v>
      </c>
      <c r="F91" s="5" t="s">
        <v>22</v>
      </c>
    </row>
    <row r="92">
      <c r="A92" s="5" t="s">
        <v>172</v>
      </c>
      <c r="B92" s="5" t="s">
        <v>173</v>
      </c>
      <c r="C92" s="6">
        <v>0</v>
      </c>
      <c r="D92" s="6">
        <v>70</v>
      </c>
      <c r="E92" s="8">
        <f>[Oil Value]+[Gas Value]</f>
        <v>70</v>
      </c>
      <c r="F92" s="5" t="s">
        <v>30</v>
      </c>
    </row>
    <row r="93">
      <c r="A93" s="5" t="s">
        <v>174</v>
      </c>
      <c r="B93" s="5" t="s">
        <v>175</v>
      </c>
      <c r="C93" s="6">
        <v>0</v>
      </c>
      <c r="D93" s="6">
        <v>120</v>
      </c>
      <c r="E93" s="8">
        <f>[Oil Value]+[Gas Value]</f>
        <v>120</v>
      </c>
      <c r="F93" s="5" t="s">
        <v>22</v>
      </c>
    </row>
    <row r="94">
      <c r="A94" s="5" t="s">
        <v>176</v>
      </c>
      <c r="B94" s="5" t="s">
        <v>177</v>
      </c>
      <c r="C94" s="6">
        <v>0</v>
      </c>
      <c r="D94" s="6">
        <v>60</v>
      </c>
      <c r="E94" s="8">
        <f>[Oil Value]+[Gas Value]</f>
        <v>60</v>
      </c>
      <c r="F94" s="5" t="s">
        <v>22</v>
      </c>
    </row>
    <row r="95">
      <c r="A95" s="5" t="s">
        <v>178</v>
      </c>
      <c r="B95" s="5" t="s">
        <v>179</v>
      </c>
      <c r="C95" s="6">
        <v>0</v>
      </c>
      <c r="D95" s="6">
        <v>620</v>
      </c>
      <c r="E95" s="8">
        <f>[Oil Value]+[Gas Value]</f>
        <v>620</v>
      </c>
      <c r="F95" s="5" t="s">
        <v>22</v>
      </c>
    </row>
    <row r="96">
      <c r="A96" s="5" t="s">
        <v>180</v>
      </c>
      <c r="B96" s="5" t="s">
        <v>181</v>
      </c>
      <c r="C96" s="6">
        <v>460</v>
      </c>
      <c r="D96" s="6">
        <v>160</v>
      </c>
      <c r="E96" s="8">
        <f>[Oil Value]+[Gas Value]</f>
        <v>620</v>
      </c>
      <c r="F96" s="5" t="s">
        <v>23</v>
      </c>
    </row>
    <row r="97">
      <c r="A97" s="5" t="s">
        <v>182</v>
      </c>
      <c r="B97" s="5" t="s">
        <v>183</v>
      </c>
      <c r="C97" s="6">
        <v>710</v>
      </c>
      <c r="D97" s="6">
        <v>190</v>
      </c>
      <c r="E97" s="8">
        <f>[Oil Value]+[Gas Value]</f>
        <v>900</v>
      </c>
      <c r="F97" s="5" t="s">
        <v>33</v>
      </c>
    </row>
    <row r="98">
      <c r="A98" s="5" t="s">
        <v>184</v>
      </c>
      <c r="B98" s="5" t="s">
        <v>185</v>
      </c>
      <c r="C98" s="6">
        <v>960</v>
      </c>
      <c r="D98" s="6">
        <v>60</v>
      </c>
      <c r="E98" s="8">
        <f>[Oil Value]+[Gas Value]</f>
        <v>1020</v>
      </c>
      <c r="F98" s="5" t="s">
        <v>31</v>
      </c>
    </row>
    <row r="99">
      <c r="A99" s="5" t="s">
        <v>186</v>
      </c>
      <c r="B99" s="5" t="s">
        <v>187</v>
      </c>
      <c r="C99" s="6">
        <v>900</v>
      </c>
      <c r="D99" s="6">
        <v>290</v>
      </c>
      <c r="E99" s="8">
        <f>[Oil Value]+[Gas Value]</f>
        <v>1190</v>
      </c>
      <c r="F99" s="5" t="s">
        <v>33</v>
      </c>
    </row>
    <row r="100">
      <c r="A100" s="5" t="s">
        <v>188</v>
      </c>
      <c r="B100" s="5" t="s">
        <v>189</v>
      </c>
      <c r="C100" s="6">
        <v>580</v>
      </c>
      <c r="D100" s="6">
        <v>1720</v>
      </c>
      <c r="E100" s="8">
        <f>[Oil Value]+[Gas Value]</f>
        <v>2300</v>
      </c>
      <c r="F100" s="5" t="s">
        <v>33</v>
      </c>
    </row>
    <row r="101">
      <c r="A101" s="5" t="s">
        <v>190</v>
      </c>
      <c r="B101" s="5" t="s">
        <v>191</v>
      </c>
      <c r="C101" s="6">
        <v>1160</v>
      </c>
      <c r="D101" s="6">
        <v>440</v>
      </c>
      <c r="E101" s="8">
        <f>[Oil Value]+[Gas Value]</f>
        <v>1600</v>
      </c>
      <c r="F101" s="5" t="s">
        <v>33</v>
      </c>
    </row>
    <row r="102">
      <c r="A102" s="5" t="s">
        <v>192</v>
      </c>
      <c r="B102" s="5" t="s">
        <v>193</v>
      </c>
      <c r="C102" s="6">
        <v>6560</v>
      </c>
      <c r="D102" s="6">
        <v>500</v>
      </c>
      <c r="E102" s="8">
        <f>[Oil Value]+[Gas Value]</f>
        <v>7060</v>
      </c>
      <c r="F102" s="5" t="s">
        <v>33</v>
      </c>
    </row>
    <row r="103">
      <c r="A103" s="5" t="s">
        <v>194</v>
      </c>
      <c r="B103" s="5" t="s">
        <v>195</v>
      </c>
      <c r="C103" s="6">
        <v>1240</v>
      </c>
      <c r="D103" s="6">
        <v>230</v>
      </c>
      <c r="E103" s="8">
        <f>[Oil Value]+[Gas Value]</f>
        <v>1470</v>
      </c>
      <c r="F103" s="5" t="s">
        <v>33</v>
      </c>
    </row>
    <row r="104">
      <c r="A104" s="5" t="s">
        <v>196</v>
      </c>
      <c r="B104" s="5" t="s">
        <v>197</v>
      </c>
      <c r="C104" s="6">
        <v>0</v>
      </c>
      <c r="D104" s="6">
        <v>130</v>
      </c>
      <c r="E104" s="8">
        <f>[Oil Value]+[Gas Value]</f>
        <v>130</v>
      </c>
      <c r="F104" s="5" t="s">
        <v>33</v>
      </c>
    </row>
    <row r="105">
      <c r="A105" s="5" t="s">
        <v>198</v>
      </c>
      <c r="B105" s="5" t="s">
        <v>199</v>
      </c>
      <c r="C105" s="6">
        <v>850</v>
      </c>
      <c r="D105" s="6">
        <v>210</v>
      </c>
      <c r="E105" s="8">
        <f>[Oil Value]+[Gas Value]</f>
        <v>1060</v>
      </c>
      <c r="F105" s="5" t="s">
        <v>31</v>
      </c>
    </row>
    <row r="106">
      <c r="A106" s="5" t="s">
        <v>200</v>
      </c>
      <c r="B106" s="5" t="s">
        <v>201</v>
      </c>
      <c r="C106" s="6">
        <v>490</v>
      </c>
      <c r="D106" s="6">
        <v>100</v>
      </c>
      <c r="E106" s="8">
        <f>[Oil Value]+[Gas Value]</f>
        <v>590</v>
      </c>
      <c r="F106" s="5" t="s">
        <v>33</v>
      </c>
    </row>
    <row r="107">
      <c r="A107" s="5" t="s">
        <v>202</v>
      </c>
      <c r="B107" s="5" t="s">
        <v>203</v>
      </c>
      <c r="C107" s="6">
        <v>5290</v>
      </c>
      <c r="D107" s="6">
        <v>270</v>
      </c>
      <c r="E107" s="8">
        <f>[Oil Value]+[Gas Value]</f>
        <v>5560</v>
      </c>
      <c r="F107" s="5" t="s">
        <v>33</v>
      </c>
    </row>
    <row r="108">
      <c r="A108" s="5" t="s">
        <v>204</v>
      </c>
      <c r="B108" s="5" t="s">
        <v>205</v>
      </c>
      <c r="C108" s="6">
        <v>5350</v>
      </c>
      <c r="D108" s="6">
        <v>200</v>
      </c>
      <c r="E108" s="8">
        <f>[Oil Value]+[Gas Value]</f>
        <v>5550</v>
      </c>
      <c r="F108" s="5" t="s">
        <v>33</v>
      </c>
    </row>
    <row r="109">
      <c r="A109" s="5" t="s">
        <v>206</v>
      </c>
      <c r="B109" s="5" t="s">
        <v>207</v>
      </c>
      <c r="C109" s="6">
        <v>0</v>
      </c>
      <c r="D109" s="6">
        <v>1650</v>
      </c>
      <c r="E109" s="8">
        <f>[Oil Value]+[Gas Value]</f>
        <v>1650</v>
      </c>
      <c r="F109" s="5" t="s">
        <v>29</v>
      </c>
    </row>
    <row r="110">
      <c r="A110" s="5" t="s">
        <v>208</v>
      </c>
      <c r="B110" s="5" t="s">
        <v>209</v>
      </c>
      <c r="C110" s="6">
        <v>1230</v>
      </c>
      <c r="D110" s="6">
        <v>70</v>
      </c>
      <c r="E110" s="8">
        <f>[Oil Value]+[Gas Value]</f>
        <v>1300</v>
      </c>
      <c r="F110" s="5" t="s">
        <v>33</v>
      </c>
    </row>
    <row r="111">
      <c r="A111" s="5" t="s">
        <v>210</v>
      </c>
      <c r="B111" s="5" t="s">
        <v>211</v>
      </c>
      <c r="C111" s="6">
        <v>1440</v>
      </c>
      <c r="D111" s="6">
        <v>90</v>
      </c>
      <c r="E111" s="8">
        <f>[Oil Value]+[Gas Value]</f>
        <v>1530</v>
      </c>
      <c r="F111" s="5" t="s">
        <v>33</v>
      </c>
    </row>
    <row r="112">
      <c r="A112" s="5" t="s">
        <v>212</v>
      </c>
      <c r="B112" s="5" t="s">
        <v>213</v>
      </c>
      <c r="C112" s="6">
        <v>0</v>
      </c>
      <c r="D112" s="6">
        <v>100</v>
      </c>
      <c r="E112" s="8">
        <f>[Oil Value]+[Gas Value]</f>
        <v>100</v>
      </c>
      <c r="F112" s="5" t="s">
        <v>31</v>
      </c>
    </row>
    <row r="113">
      <c r="A113" s="5" t="s">
        <v>214</v>
      </c>
      <c r="B113" s="5" t="s">
        <v>215</v>
      </c>
      <c r="C113" s="6">
        <v>350</v>
      </c>
      <c r="D113" s="6">
        <v>60</v>
      </c>
      <c r="E113" s="8">
        <f>[Oil Value]+[Gas Value]</f>
        <v>410</v>
      </c>
      <c r="F113" s="5" t="s">
        <v>31</v>
      </c>
    </row>
    <row r="114">
      <c r="A114" s="5" t="s">
        <v>216</v>
      </c>
      <c r="B114" s="5" t="s">
        <v>217</v>
      </c>
      <c r="C114" s="6">
        <v>380</v>
      </c>
      <c r="D114" s="6">
        <v>120</v>
      </c>
      <c r="E114" s="8">
        <f>[Oil Value]+[Gas Value]</f>
        <v>500</v>
      </c>
      <c r="F114" s="5" t="s">
        <v>33</v>
      </c>
    </row>
    <row r="115">
      <c r="A115" s="5" t="s">
        <v>218</v>
      </c>
      <c r="B115" s="5" t="s">
        <v>219</v>
      </c>
      <c r="C115" s="6">
        <v>1320</v>
      </c>
      <c r="D115" s="6">
        <v>220</v>
      </c>
      <c r="E115" s="8">
        <f>[Oil Value]+[Gas Value]</f>
        <v>1540</v>
      </c>
      <c r="F115" s="5" t="s">
        <v>33</v>
      </c>
    </row>
    <row r="116">
      <c r="A116" s="5" t="s">
        <v>220</v>
      </c>
      <c r="B116" s="5" t="s">
        <v>221</v>
      </c>
      <c r="C116" s="6">
        <v>700</v>
      </c>
      <c r="D116" s="6">
        <v>70</v>
      </c>
      <c r="E116" s="8">
        <f>[Oil Value]+[Gas Value]</f>
        <v>770</v>
      </c>
      <c r="F116" s="5" t="s">
        <v>31</v>
      </c>
    </row>
    <row r="117">
      <c r="A117" s="5" t="s">
        <v>222</v>
      </c>
      <c r="B117" s="5" t="s">
        <v>223</v>
      </c>
      <c r="C117" s="6">
        <v>300</v>
      </c>
      <c r="D117" s="6">
        <v>100</v>
      </c>
      <c r="E117" s="8">
        <f>[Oil Value]+[Gas Value]</f>
        <v>400</v>
      </c>
      <c r="F117" s="5" t="s">
        <v>32</v>
      </c>
    </row>
    <row r="118">
      <c r="A118" s="5" t="s">
        <v>224</v>
      </c>
      <c r="B118" s="5" t="s">
        <v>225</v>
      </c>
      <c r="C118" s="6">
        <v>600</v>
      </c>
      <c r="D118" s="6">
        <v>270</v>
      </c>
      <c r="E118" s="8">
        <f>[Oil Value]+[Gas Value]</f>
        <v>870</v>
      </c>
      <c r="F118" s="5" t="s">
        <v>31</v>
      </c>
    </row>
    <row r="119">
      <c r="A119" s="5" t="s">
        <v>226</v>
      </c>
      <c r="B119" s="5" t="s">
        <v>227</v>
      </c>
      <c r="C119" s="6">
        <v>2100</v>
      </c>
      <c r="D119" s="6">
        <v>110</v>
      </c>
      <c r="E119" s="8">
        <f>[Oil Value]+[Gas Value]</f>
        <v>2210</v>
      </c>
      <c r="F119" s="5" t="s">
        <v>31</v>
      </c>
    </row>
    <row r="120">
      <c r="A120" s="5" t="s">
        <v>228</v>
      </c>
      <c r="B120" s="5" t="s">
        <v>229</v>
      </c>
      <c r="C120" s="6">
        <v>2030</v>
      </c>
      <c r="D120" s="6">
        <v>120</v>
      </c>
      <c r="E120" s="8">
        <f>[Oil Value]+[Gas Value]</f>
        <v>2150</v>
      </c>
      <c r="F120" s="5" t="s">
        <v>31</v>
      </c>
    </row>
    <row r="121">
      <c r="A121" s="5" t="s">
        <v>230</v>
      </c>
      <c r="B121" s="5" t="s">
        <v>231</v>
      </c>
      <c r="C121" s="6">
        <v>4740</v>
      </c>
      <c r="D121" s="6">
        <v>260</v>
      </c>
      <c r="E121" s="8">
        <f>[Oil Value]+[Gas Value]</f>
        <v>5000</v>
      </c>
      <c r="F121" s="5" t="s">
        <v>31</v>
      </c>
    </row>
    <row r="122">
      <c r="A122" s="5" t="s">
        <v>232</v>
      </c>
      <c r="B122" s="5" t="s">
        <v>233</v>
      </c>
      <c r="C122" s="6">
        <v>650</v>
      </c>
      <c r="D122" s="6">
        <v>80</v>
      </c>
      <c r="E122" s="8">
        <f>[Oil Value]+[Gas Value]</f>
        <v>730</v>
      </c>
      <c r="F122" s="5" t="s">
        <v>31</v>
      </c>
    </row>
    <row r="123">
      <c r="A123" s="5" t="s">
        <v>234</v>
      </c>
      <c r="B123" s="5" t="s">
        <v>235</v>
      </c>
      <c r="C123" s="6">
        <v>6950</v>
      </c>
      <c r="D123" s="6">
        <v>340</v>
      </c>
      <c r="E123" s="8">
        <f>[Oil Value]+[Gas Value]</f>
        <v>7290</v>
      </c>
      <c r="F123" s="5" t="s">
        <v>31</v>
      </c>
    </row>
    <row r="124">
      <c r="A124" s="5" t="s">
        <v>236</v>
      </c>
      <c r="B124" s="5" t="s">
        <v>237</v>
      </c>
      <c r="C124" s="6">
        <v>1320</v>
      </c>
      <c r="D124" s="6">
        <v>280</v>
      </c>
      <c r="E124" s="8">
        <f>[Oil Value]+[Gas Value]</f>
        <v>1600</v>
      </c>
      <c r="F124" s="5" t="s">
        <v>31</v>
      </c>
    </row>
    <row r="125">
      <c r="A125" s="5" t="s">
        <v>238</v>
      </c>
      <c r="B125" s="5" t="s">
        <v>239</v>
      </c>
      <c r="C125" s="6">
        <v>1920</v>
      </c>
      <c r="D125" s="6">
        <v>330</v>
      </c>
      <c r="E125" s="8">
        <f>[Oil Value]+[Gas Value]</f>
        <v>2250</v>
      </c>
      <c r="F125" s="5" t="s">
        <v>31</v>
      </c>
    </row>
    <row r="126">
      <c r="A126" s="5" t="s">
        <v>240</v>
      </c>
      <c r="B126" s="5" t="s">
        <v>241</v>
      </c>
      <c r="C126" s="6">
        <v>610</v>
      </c>
      <c r="D126" s="6">
        <v>280</v>
      </c>
      <c r="E126" s="8">
        <f>[Oil Value]+[Gas Value]</f>
        <v>890</v>
      </c>
      <c r="F126" s="5" t="s">
        <v>33</v>
      </c>
    </row>
    <row r="127">
      <c r="A127" s="5" t="s">
        <v>242</v>
      </c>
      <c r="B127" s="5" t="s">
        <v>243</v>
      </c>
      <c r="C127" s="6">
        <v>610</v>
      </c>
      <c r="D127" s="6">
        <v>180</v>
      </c>
      <c r="E127" s="8">
        <f>[Oil Value]+[Gas Value]</f>
        <v>790</v>
      </c>
      <c r="F127" s="5" t="s">
        <v>31</v>
      </c>
    </row>
    <row r="128">
      <c r="A128" s="5" t="s">
        <v>244</v>
      </c>
      <c r="B128" s="5" t="s">
        <v>245</v>
      </c>
      <c r="C128" s="6">
        <v>1540</v>
      </c>
      <c r="D128" s="6">
        <v>390</v>
      </c>
      <c r="E128" s="8">
        <f>[Oil Value]+[Gas Value]</f>
        <v>1930</v>
      </c>
      <c r="F128" s="5" t="s">
        <v>31</v>
      </c>
    </row>
    <row r="129">
      <c r="A129" s="5" t="s">
        <v>246</v>
      </c>
      <c r="B129" s="5" t="s">
        <v>247</v>
      </c>
      <c r="C129" s="6">
        <v>1110</v>
      </c>
      <c r="D129" s="6">
        <v>220</v>
      </c>
      <c r="E129" s="8">
        <f>[Oil Value]+[Gas Value]</f>
        <v>1330</v>
      </c>
      <c r="F129" s="5" t="s">
        <v>31</v>
      </c>
    </row>
    <row r="130">
      <c r="A130" s="5" t="s">
        <v>248</v>
      </c>
      <c r="B130" s="5" t="s">
        <v>249</v>
      </c>
      <c r="C130" s="6">
        <v>0</v>
      </c>
      <c r="D130" s="6">
        <v>80</v>
      </c>
      <c r="E130" s="8">
        <f>[Oil Value]+[Gas Value]</f>
        <v>80</v>
      </c>
      <c r="F130" s="5" t="s">
        <v>31</v>
      </c>
    </row>
    <row r="131">
      <c r="A131" s="5" t="s">
        <v>250</v>
      </c>
      <c r="B131" s="5" t="s">
        <v>251</v>
      </c>
      <c r="C131" s="6">
        <v>1190</v>
      </c>
      <c r="D131" s="6">
        <v>330</v>
      </c>
      <c r="E131" s="8">
        <f>[Oil Value]+[Gas Value]</f>
        <v>1520</v>
      </c>
      <c r="F131" s="5" t="s">
        <v>31</v>
      </c>
    </row>
    <row r="132">
      <c r="A132" s="5" t="s">
        <v>252</v>
      </c>
      <c r="B132" s="5" t="s">
        <v>253</v>
      </c>
      <c r="C132" s="6">
        <v>0</v>
      </c>
      <c r="D132" s="6">
        <v>30</v>
      </c>
      <c r="E132" s="8">
        <f>[Oil Value]+[Gas Value]</f>
        <v>30</v>
      </c>
      <c r="F132" s="5" t="s">
        <v>31</v>
      </c>
    </row>
    <row r="133">
      <c r="A133" s="5" t="s">
        <v>254</v>
      </c>
      <c r="B133" s="5" t="s">
        <v>255</v>
      </c>
      <c r="C133" s="6">
        <v>620</v>
      </c>
      <c r="D133" s="6">
        <v>100</v>
      </c>
      <c r="E133" s="8">
        <f>[Oil Value]+[Gas Value]</f>
        <v>720</v>
      </c>
      <c r="F133" s="5" t="s">
        <v>33</v>
      </c>
    </row>
    <row r="134">
      <c r="A134" s="5" t="s">
        <v>256</v>
      </c>
      <c r="B134" s="5" t="s">
        <v>257</v>
      </c>
      <c r="C134" s="6">
        <v>1140</v>
      </c>
      <c r="D134" s="6">
        <v>270</v>
      </c>
      <c r="E134" s="8">
        <f>[Oil Value]+[Gas Value]</f>
        <v>1410</v>
      </c>
      <c r="F134" s="5" t="s">
        <v>31</v>
      </c>
    </row>
    <row r="135">
      <c r="A135" s="5" t="s">
        <v>258</v>
      </c>
      <c r="B135" s="5" t="s">
        <v>259</v>
      </c>
      <c r="C135" s="6">
        <v>6060</v>
      </c>
      <c r="D135" s="6">
        <v>250</v>
      </c>
      <c r="E135" s="8">
        <f>[Oil Value]+[Gas Value]</f>
        <v>6310</v>
      </c>
      <c r="F135" s="5" t="s">
        <v>33</v>
      </c>
    </row>
    <row r="136">
      <c r="A136" s="5" t="s">
        <v>260</v>
      </c>
      <c r="B136" s="5" t="s">
        <v>261</v>
      </c>
      <c r="C136" s="6">
        <v>480</v>
      </c>
      <c r="D136" s="6">
        <v>20</v>
      </c>
      <c r="E136" s="8">
        <f>[Oil Value]+[Gas Value]</f>
        <v>500</v>
      </c>
      <c r="F136" s="5" t="s">
        <v>31</v>
      </c>
    </row>
    <row r="137">
      <c r="A137" s="5" t="s">
        <v>262</v>
      </c>
      <c r="B137" s="5" t="s">
        <v>263</v>
      </c>
      <c r="C137" s="6">
        <v>730</v>
      </c>
      <c r="D137" s="6">
        <v>120</v>
      </c>
      <c r="E137" s="8">
        <f>[Oil Value]+[Gas Value]</f>
        <v>850</v>
      </c>
      <c r="F137" s="5" t="s">
        <v>33</v>
      </c>
    </row>
    <row r="138">
      <c r="A138" s="5" t="s">
        <v>264</v>
      </c>
      <c r="B138" s="5" t="s">
        <v>265</v>
      </c>
      <c r="C138" s="6">
        <v>1270</v>
      </c>
      <c r="D138" s="6">
        <v>240</v>
      </c>
      <c r="E138" s="8">
        <f>[Oil Value]+[Gas Value]</f>
        <v>1510</v>
      </c>
      <c r="F138" s="5" t="s">
        <v>31</v>
      </c>
    </row>
    <row r="139">
      <c r="A139" s="5" t="s">
        <v>266</v>
      </c>
      <c r="B139" s="5" t="s">
        <v>267</v>
      </c>
      <c r="C139" s="6">
        <v>620</v>
      </c>
      <c r="D139" s="6">
        <v>240</v>
      </c>
      <c r="E139" s="8">
        <f>[Oil Value]+[Gas Value]</f>
        <v>860</v>
      </c>
      <c r="F139" s="5" t="s">
        <v>33</v>
      </c>
    </row>
    <row r="140">
      <c r="A140" s="5" t="s">
        <v>268</v>
      </c>
      <c r="B140" s="5" t="s">
        <v>269</v>
      </c>
      <c r="C140" s="6">
        <v>1910</v>
      </c>
      <c r="D140" s="6">
        <v>420</v>
      </c>
      <c r="E140" s="8">
        <f>[Oil Value]+[Gas Value]</f>
        <v>2330</v>
      </c>
      <c r="F140" s="5" t="s">
        <v>31</v>
      </c>
    </row>
    <row r="141">
      <c r="A141" s="5" t="s">
        <v>270</v>
      </c>
      <c r="B141" s="5" t="s">
        <v>271</v>
      </c>
      <c r="C141" s="6">
        <v>0</v>
      </c>
      <c r="D141" s="6">
        <v>30</v>
      </c>
      <c r="E141" s="8">
        <f>[Oil Value]+[Gas Value]</f>
        <v>30</v>
      </c>
      <c r="F141" s="5" t="s">
        <v>33</v>
      </c>
    </row>
    <row r="142">
      <c r="A142" s="5" t="s">
        <v>272</v>
      </c>
      <c r="B142" s="5" t="s">
        <v>273</v>
      </c>
      <c r="C142" s="6">
        <v>610</v>
      </c>
      <c r="D142" s="6">
        <v>220</v>
      </c>
      <c r="E142" s="8">
        <f>[Oil Value]+[Gas Value]</f>
        <v>830</v>
      </c>
      <c r="F142" s="5" t="s">
        <v>31</v>
      </c>
    </row>
    <row r="143">
      <c r="A143" s="5" t="s">
        <v>274</v>
      </c>
      <c r="B143" s="5" t="s">
        <v>275</v>
      </c>
      <c r="C143" s="6">
        <v>2110</v>
      </c>
      <c r="D143" s="6">
        <v>460</v>
      </c>
      <c r="E143" s="8">
        <f>[Oil Value]+[Gas Value]</f>
        <v>2570</v>
      </c>
      <c r="F143" s="5" t="s">
        <v>31</v>
      </c>
    </row>
    <row r="144">
      <c r="A144" s="5" t="s">
        <v>276</v>
      </c>
      <c r="B144" s="5" t="s">
        <v>277</v>
      </c>
      <c r="C144" s="6">
        <v>0</v>
      </c>
      <c r="D144" s="6">
        <v>200</v>
      </c>
      <c r="E144" s="8">
        <f>[Oil Value]+[Gas Value]</f>
        <v>200</v>
      </c>
      <c r="F144" s="5" t="s">
        <v>33</v>
      </c>
    </row>
    <row r="145">
      <c r="A145" s="5" t="s">
        <v>278</v>
      </c>
      <c r="B145" s="5" t="s">
        <v>279</v>
      </c>
      <c r="C145" s="6">
        <v>2250</v>
      </c>
      <c r="D145" s="6">
        <v>2160</v>
      </c>
      <c r="E145" s="8">
        <f>[Oil Value]+[Gas Value]</f>
        <v>4410</v>
      </c>
      <c r="F145" s="5" t="s">
        <v>33</v>
      </c>
    </row>
    <row r="146">
      <c r="A146" s="5" t="s">
        <v>280</v>
      </c>
      <c r="B146" s="5" t="s">
        <v>281</v>
      </c>
      <c r="C146" s="6">
        <v>5500</v>
      </c>
      <c r="D146" s="6">
        <v>240</v>
      </c>
      <c r="E146" s="8">
        <f>[Oil Value]+[Gas Value]</f>
        <v>5740</v>
      </c>
      <c r="F146" s="5" t="s">
        <v>33</v>
      </c>
    </row>
    <row r="147">
      <c r="A147" s="5" t="s">
        <v>282</v>
      </c>
      <c r="B147" s="5" t="s">
        <v>283</v>
      </c>
      <c r="C147" s="6">
        <v>950</v>
      </c>
      <c r="D147" s="6">
        <v>60</v>
      </c>
      <c r="E147" s="8">
        <f>[Oil Value]+[Gas Value]</f>
        <v>1010</v>
      </c>
      <c r="F147" s="5" t="s">
        <v>31</v>
      </c>
    </row>
    <row r="148">
      <c r="A148" s="5" t="s">
        <v>284</v>
      </c>
      <c r="B148" s="5" t="s">
        <v>285</v>
      </c>
      <c r="C148" s="6">
        <v>4460</v>
      </c>
      <c r="D148" s="6">
        <v>3640</v>
      </c>
      <c r="E148" s="8">
        <f>[Oil Value]+[Gas Value]</f>
        <v>8100</v>
      </c>
      <c r="F148" s="5" t="s">
        <v>33</v>
      </c>
    </row>
    <row r="149">
      <c r="A149" s="5" t="s">
        <v>286</v>
      </c>
      <c r="B149" s="5" t="s">
        <v>287</v>
      </c>
      <c r="C149" s="6">
        <v>1850</v>
      </c>
      <c r="D149" s="6">
        <v>400</v>
      </c>
      <c r="E149" s="8">
        <f>[Oil Value]+[Gas Value]</f>
        <v>2250</v>
      </c>
      <c r="F149" s="5" t="s">
        <v>33</v>
      </c>
    </row>
    <row r="150">
      <c r="A150" s="5" t="s">
        <v>288</v>
      </c>
      <c r="B150" s="5" t="s">
        <v>289</v>
      </c>
      <c r="C150" s="6">
        <v>1510</v>
      </c>
      <c r="D150" s="6">
        <v>260</v>
      </c>
      <c r="E150" s="8">
        <f>[Oil Value]+[Gas Value]</f>
        <v>1770</v>
      </c>
      <c r="F150" s="5" t="s">
        <v>33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3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2.389629364013672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140.09</v>
      </c>
      <c r="D3" s="4">
        <v>140.09</v>
      </c>
      <c r="E3" s="4">
        <f>[Prior]+[First]+[Second]</f>
        <v>280.18</v>
      </c>
    </row>
    <row r="4">
      <c r="A4" s="0" t="s">
        <v>297</v>
      </c>
      <c r="B4" s="4">
        <v>0</v>
      </c>
      <c r="C4" s="4">
        <v>-48.53</v>
      </c>
      <c r="D4" s="4">
        <v>-48.53</v>
      </c>
      <c r="E4" s="4">
        <f>[Prior]+[First]+[Second]</f>
        <v>-97.06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91.56</v>
      </c>
      <c r="D8" s="4">
        <v>91.56</v>
      </c>
      <c r="E8" s="4">
        <f>[Prior]+[First]+[Second]</f>
        <v>183.12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91.56</v>
      </c>
      <c r="D11" s="4">
        <v>91.56</v>
      </c>
      <c r="E11" s="4">
        <f>[Prior]+[First]+[Second]</f>
        <v>183.12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91.56</v>
      </c>
      <c r="D13" s="4">
        <v>91.56</v>
      </c>
      <c r="E13" s="4">
        <f>[Prior]+[First]+[Second]</f>
        <v>183.12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38</v>
      </c>
      <c r="C17" s="0" t="s">
        <v>39</v>
      </c>
      <c r="D17" s="0" t="s">
        <v>30</v>
      </c>
      <c r="E17" s="2">
        <v>77.92</v>
      </c>
      <c r="F17" s="2">
        <v>50.783239</v>
      </c>
      <c r="G17" s="3">
        <v>0</v>
      </c>
      <c r="H17" s="3">
        <v>430</v>
      </c>
      <c r="I17" s="3">
        <f>[Oil Value]+[Gas Value]</f>
        <v>430</v>
      </c>
      <c r="J17" s="9">
        <f>IF(SUM([Total Value])=0,0,[Total Value]/SUM([Total Value]))</f>
        <v>0.12011173184357542</v>
      </c>
      <c r="K17" s="10">
        <v>21.9</v>
      </c>
    </row>
    <row r="18">
      <c r="A18" s="0" t="s">
        <v>313</v>
      </c>
      <c r="B18" s="0" t="s">
        <v>40</v>
      </c>
      <c r="C18" s="0" t="s">
        <v>41</v>
      </c>
      <c r="D18" s="0" t="s">
        <v>30</v>
      </c>
      <c r="E18" s="2">
        <v>77.92</v>
      </c>
      <c r="F18" s="2">
        <v>50.783239</v>
      </c>
      <c r="G18" s="3">
        <v>0</v>
      </c>
      <c r="H18" s="3">
        <v>160</v>
      </c>
      <c r="I18" s="3">
        <f>[Oil Value]+[Gas Value]</f>
        <v>160</v>
      </c>
      <c r="J18" s="9">
        <f>IF(SUM([Total Value])=0,0,[Total Value]/SUM([Total Value]))</f>
        <v>0.0446927374301676</v>
      </c>
      <c r="K18" s="10">
        <v>8.14</v>
      </c>
    </row>
    <row r="19">
      <c r="A19" s="0" t="s">
        <v>313</v>
      </c>
      <c r="B19" s="0" t="s">
        <v>114</v>
      </c>
      <c r="C19" s="0" t="s">
        <v>115</v>
      </c>
      <c r="D19" s="0" t="s">
        <v>30</v>
      </c>
      <c r="E19" s="2">
        <v>77.92</v>
      </c>
      <c r="F19" s="2">
        <v>50.783239</v>
      </c>
      <c r="G19" s="3">
        <v>0</v>
      </c>
      <c r="H19" s="3">
        <v>150</v>
      </c>
      <c r="I19" s="3">
        <f>[Oil Value]+[Gas Value]</f>
        <v>150</v>
      </c>
      <c r="J19" s="9">
        <f>IF(SUM([Total Value])=0,0,[Total Value]/SUM([Total Value]))</f>
        <v>0.04189944134078212</v>
      </c>
      <c r="K19" s="10">
        <v>7.72</v>
      </c>
    </row>
    <row r="20">
      <c r="A20" s="0" t="s">
        <v>313</v>
      </c>
      <c r="B20" s="0" t="s">
        <v>128</v>
      </c>
      <c r="C20" s="0" t="s">
        <v>129</v>
      </c>
      <c r="D20" s="0" t="s">
        <v>30</v>
      </c>
      <c r="E20" s="2">
        <v>77.92</v>
      </c>
      <c r="F20" s="2">
        <v>50.783239</v>
      </c>
      <c r="G20" s="3">
        <v>0</v>
      </c>
      <c r="H20" s="3">
        <v>300</v>
      </c>
      <c r="I20" s="3">
        <f>[Oil Value]+[Gas Value]</f>
        <v>300</v>
      </c>
      <c r="J20" s="9">
        <f>IF(SUM([Total Value])=0,0,[Total Value]/SUM([Total Value]))</f>
        <v>0.08379888268156425</v>
      </c>
      <c r="K20" s="10">
        <v>15.38</v>
      </c>
    </row>
    <row r="21">
      <c r="A21" s="0" t="s">
        <v>313</v>
      </c>
      <c r="B21" s="0" t="s">
        <v>130</v>
      </c>
      <c r="C21" s="0" t="s">
        <v>131</v>
      </c>
      <c r="D21" s="0" t="s">
        <v>30</v>
      </c>
      <c r="E21" s="2">
        <v>77.92</v>
      </c>
      <c r="F21" s="2">
        <v>50.783239</v>
      </c>
      <c r="G21" s="3">
        <v>120</v>
      </c>
      <c r="H21" s="3">
        <v>150</v>
      </c>
      <c r="I21" s="3">
        <f>[Oil Value]+[Gas Value]</f>
        <v>270</v>
      </c>
      <c r="J21" s="9">
        <f>IF(SUM([Total Value])=0,0,[Total Value]/SUM([Total Value]))</f>
        <v>0.07541899441340782</v>
      </c>
      <c r="K21" s="10">
        <v>13.86</v>
      </c>
    </row>
    <row r="22">
      <c r="A22" s="0" t="s">
        <v>313</v>
      </c>
      <c r="B22" s="0" t="s">
        <v>134</v>
      </c>
      <c r="C22" s="0" t="s">
        <v>135</v>
      </c>
      <c r="D22" s="0" t="s">
        <v>30</v>
      </c>
      <c r="E22" s="2">
        <v>77.92</v>
      </c>
      <c r="F22" s="2">
        <v>50.783239</v>
      </c>
      <c r="G22" s="3">
        <v>0</v>
      </c>
      <c r="H22" s="3">
        <v>20</v>
      </c>
      <c r="I22" s="3">
        <f>[Oil Value]+[Gas Value]</f>
        <v>20</v>
      </c>
      <c r="J22" s="9">
        <f>IF(SUM([Total Value])=0,0,[Total Value]/SUM([Total Value]))</f>
        <v>0.00558659217877095</v>
      </c>
      <c r="K22" s="10">
        <v>1.1</v>
      </c>
    </row>
    <row r="23">
      <c r="A23" s="0" t="s">
        <v>313</v>
      </c>
      <c r="B23" s="0" t="s">
        <v>136</v>
      </c>
      <c r="C23" s="0" t="s">
        <v>137</v>
      </c>
      <c r="D23" s="0" t="s">
        <v>30</v>
      </c>
      <c r="E23" s="2">
        <v>77.92</v>
      </c>
      <c r="F23" s="2">
        <v>50.783239</v>
      </c>
      <c r="G23" s="3">
        <v>0</v>
      </c>
      <c r="H23" s="3">
        <v>20</v>
      </c>
      <c r="I23" s="3">
        <f>[Oil Value]+[Gas Value]</f>
        <v>20</v>
      </c>
      <c r="J23" s="9">
        <f>IF(SUM([Total Value])=0,0,[Total Value]/SUM([Total Value]))</f>
        <v>0.00558659217877095</v>
      </c>
      <c r="K23" s="10">
        <v>1.1</v>
      </c>
    </row>
    <row r="24">
      <c r="A24" s="0" t="s">
        <v>313</v>
      </c>
      <c r="B24" s="0" t="s">
        <v>142</v>
      </c>
      <c r="C24" s="0" t="s">
        <v>143</v>
      </c>
      <c r="D24" s="0" t="s">
        <v>30</v>
      </c>
      <c r="E24" s="2">
        <v>77.92</v>
      </c>
      <c r="F24" s="2">
        <v>50.783239</v>
      </c>
      <c r="G24" s="3">
        <v>0</v>
      </c>
      <c r="H24" s="3">
        <v>150</v>
      </c>
      <c r="I24" s="3">
        <f>[Oil Value]+[Gas Value]</f>
        <v>150</v>
      </c>
      <c r="J24" s="9">
        <f>IF(SUM([Total Value])=0,0,[Total Value]/SUM([Total Value]))</f>
        <v>0.04189944134078212</v>
      </c>
      <c r="K24" s="10">
        <v>7.72</v>
      </c>
    </row>
    <row r="25">
      <c r="A25" s="0" t="s">
        <v>313</v>
      </c>
      <c r="B25" s="0" t="s">
        <v>148</v>
      </c>
      <c r="C25" s="0" t="s">
        <v>149</v>
      </c>
      <c r="D25" s="0" t="s">
        <v>30</v>
      </c>
      <c r="E25" s="2">
        <v>77.92</v>
      </c>
      <c r="F25" s="2">
        <v>50.783239</v>
      </c>
      <c r="G25" s="3">
        <v>0</v>
      </c>
      <c r="H25" s="3">
        <v>20</v>
      </c>
      <c r="I25" s="3">
        <f>[Oil Value]+[Gas Value]</f>
        <v>20</v>
      </c>
      <c r="J25" s="9">
        <f>IF(SUM([Total Value])=0,0,[Total Value]/SUM([Total Value]))</f>
        <v>0.00558659217877095</v>
      </c>
      <c r="K25" s="10">
        <v>1.1</v>
      </c>
    </row>
    <row r="26">
      <c r="A26" s="0" t="s">
        <v>313</v>
      </c>
      <c r="B26" s="0" t="s">
        <v>150</v>
      </c>
      <c r="C26" s="0" t="s">
        <v>151</v>
      </c>
      <c r="D26" s="0" t="s">
        <v>30</v>
      </c>
      <c r="E26" s="2">
        <v>77.92</v>
      </c>
      <c r="F26" s="2">
        <v>50.783239</v>
      </c>
      <c r="G26" s="3">
        <v>0</v>
      </c>
      <c r="H26" s="3">
        <v>100</v>
      </c>
      <c r="I26" s="3">
        <f>[Oil Value]+[Gas Value]</f>
        <v>100</v>
      </c>
      <c r="J26" s="9">
        <f>IF(SUM([Total Value])=0,0,[Total Value]/SUM([Total Value]))</f>
        <v>0.02793296089385475</v>
      </c>
      <c r="K26" s="10">
        <v>5.16</v>
      </c>
    </row>
    <row r="27">
      <c r="A27" s="0" t="s">
        <v>313</v>
      </c>
      <c r="B27" s="0" t="s">
        <v>154</v>
      </c>
      <c r="C27" s="0" t="s">
        <v>155</v>
      </c>
      <c r="D27" s="0" t="s">
        <v>30</v>
      </c>
      <c r="E27" s="2">
        <v>77.92</v>
      </c>
      <c r="F27" s="2">
        <v>50.783239</v>
      </c>
      <c r="G27" s="3">
        <v>0</v>
      </c>
      <c r="H27" s="3">
        <v>100</v>
      </c>
      <c r="I27" s="3">
        <f>[Oil Value]+[Gas Value]</f>
        <v>100</v>
      </c>
      <c r="J27" s="9">
        <f>IF(SUM([Total Value])=0,0,[Total Value]/SUM([Total Value]))</f>
        <v>0.02793296089385475</v>
      </c>
      <c r="K27" s="10">
        <v>5.16</v>
      </c>
    </row>
    <row r="28">
      <c r="A28" s="0" t="s">
        <v>313</v>
      </c>
      <c r="B28" s="0" t="s">
        <v>156</v>
      </c>
      <c r="C28" s="0" t="s">
        <v>157</v>
      </c>
      <c r="D28" s="0" t="s">
        <v>30</v>
      </c>
      <c r="E28" s="2">
        <v>77.92</v>
      </c>
      <c r="F28" s="2">
        <v>50.783239</v>
      </c>
      <c r="G28" s="3">
        <v>0</v>
      </c>
      <c r="H28" s="3">
        <v>90</v>
      </c>
      <c r="I28" s="3">
        <f>[Oil Value]+[Gas Value]</f>
        <v>90</v>
      </c>
      <c r="J28" s="9">
        <f>IF(SUM([Total Value])=0,0,[Total Value]/SUM([Total Value]))</f>
        <v>0.025139664804469275</v>
      </c>
      <c r="K28" s="10">
        <v>4.62</v>
      </c>
    </row>
    <row r="29">
      <c r="A29" s="0" t="s">
        <v>313</v>
      </c>
      <c r="B29" s="0" t="s">
        <v>158</v>
      </c>
      <c r="C29" s="0" t="s">
        <v>159</v>
      </c>
      <c r="D29" s="0" t="s">
        <v>30</v>
      </c>
      <c r="E29" s="2">
        <v>77.92</v>
      </c>
      <c r="F29" s="2">
        <v>50.783239</v>
      </c>
      <c r="G29" s="3">
        <v>300</v>
      </c>
      <c r="H29" s="3">
        <v>100</v>
      </c>
      <c r="I29" s="3">
        <f>[Oil Value]+[Gas Value]</f>
        <v>400</v>
      </c>
      <c r="J29" s="9">
        <f>IF(SUM([Total Value])=0,0,[Total Value]/SUM([Total Value]))</f>
        <v>0.111731843575419</v>
      </c>
      <c r="K29" s="10">
        <v>20.32</v>
      </c>
    </row>
    <row r="30">
      <c r="A30" s="0" t="s">
        <v>313</v>
      </c>
      <c r="B30" s="0" t="s">
        <v>160</v>
      </c>
      <c r="C30" s="0" t="s">
        <v>161</v>
      </c>
      <c r="D30" s="0" t="s">
        <v>30</v>
      </c>
      <c r="E30" s="2">
        <v>77.92</v>
      </c>
      <c r="F30" s="2">
        <v>50.783239</v>
      </c>
      <c r="G30" s="3">
        <v>360</v>
      </c>
      <c r="H30" s="3">
        <v>10</v>
      </c>
      <c r="I30" s="3">
        <f>[Oil Value]+[Gas Value]</f>
        <v>370</v>
      </c>
      <c r="J30" s="9">
        <f>IF(SUM([Total Value])=0,0,[Total Value]/SUM([Total Value]))</f>
        <v>0.10335195530726257</v>
      </c>
      <c r="K30" s="10">
        <v>18.86</v>
      </c>
    </row>
    <row r="31">
      <c r="A31" s="0" t="s">
        <v>313</v>
      </c>
      <c r="B31" s="0" t="s">
        <v>162</v>
      </c>
      <c r="C31" s="0" t="s">
        <v>163</v>
      </c>
      <c r="D31" s="0" t="s">
        <v>30</v>
      </c>
      <c r="E31" s="2">
        <v>77.92</v>
      </c>
      <c r="F31" s="2">
        <v>50.783239</v>
      </c>
      <c r="G31" s="3">
        <v>0</v>
      </c>
      <c r="H31" s="3">
        <v>160</v>
      </c>
      <c r="I31" s="3">
        <f>[Oil Value]+[Gas Value]</f>
        <v>160</v>
      </c>
      <c r="J31" s="9">
        <f>IF(SUM([Total Value])=0,0,[Total Value]/SUM([Total Value]))</f>
        <v>0.0446927374301676</v>
      </c>
      <c r="K31" s="10">
        <v>8.14</v>
      </c>
    </row>
    <row r="32">
      <c r="A32" s="0" t="s">
        <v>313</v>
      </c>
      <c r="B32" s="0" t="s">
        <v>164</v>
      </c>
      <c r="C32" s="0" t="s">
        <v>165</v>
      </c>
      <c r="D32" s="0" t="s">
        <v>30</v>
      </c>
      <c r="E32" s="2">
        <v>77.92</v>
      </c>
      <c r="F32" s="2">
        <v>50.783239</v>
      </c>
      <c r="G32" s="3">
        <v>0</v>
      </c>
      <c r="H32" s="3">
        <v>20</v>
      </c>
      <c r="I32" s="3">
        <f>[Oil Value]+[Gas Value]</f>
        <v>20</v>
      </c>
      <c r="J32" s="9">
        <f>IF(SUM([Total Value])=0,0,[Total Value]/SUM([Total Value]))</f>
        <v>0.00558659217877095</v>
      </c>
      <c r="K32" s="10">
        <v>1.1</v>
      </c>
    </row>
    <row r="33">
      <c r="A33" s="0" t="s">
        <v>313</v>
      </c>
      <c r="B33" s="0" t="s">
        <v>166</v>
      </c>
      <c r="C33" s="0" t="s">
        <v>167</v>
      </c>
      <c r="D33" s="0" t="s">
        <v>30</v>
      </c>
      <c r="E33" s="2">
        <v>77.92</v>
      </c>
      <c r="F33" s="2">
        <v>50.783239</v>
      </c>
      <c r="G33" s="3">
        <v>130</v>
      </c>
      <c r="H33" s="3">
        <v>190</v>
      </c>
      <c r="I33" s="3">
        <f>[Oil Value]+[Gas Value]</f>
        <v>320</v>
      </c>
      <c r="J33" s="9">
        <f>IF(SUM([Total Value])=0,0,[Total Value]/SUM([Total Value]))</f>
        <v>0.0893854748603352</v>
      </c>
      <c r="K33" s="10">
        <v>16.24</v>
      </c>
    </row>
    <row r="34">
      <c r="A34" s="0" t="s">
        <v>313</v>
      </c>
      <c r="B34" s="0" t="s">
        <v>168</v>
      </c>
      <c r="C34" s="0" t="s">
        <v>169</v>
      </c>
      <c r="D34" s="0" t="s">
        <v>30</v>
      </c>
      <c r="E34" s="2">
        <v>77.92</v>
      </c>
      <c r="F34" s="2">
        <v>50.783239</v>
      </c>
      <c r="G34" s="3">
        <v>0</v>
      </c>
      <c r="H34" s="3">
        <v>430</v>
      </c>
      <c r="I34" s="3">
        <f>[Oil Value]+[Gas Value]</f>
        <v>430</v>
      </c>
      <c r="J34" s="9">
        <f>IF(SUM([Total Value])=0,0,[Total Value]/SUM([Total Value]))</f>
        <v>0.12011173184357542</v>
      </c>
      <c r="K34" s="10">
        <v>21.9</v>
      </c>
    </row>
    <row r="35">
      <c r="A35" s="0" t="s">
        <v>313</v>
      </c>
      <c r="B35" s="0" t="s">
        <v>172</v>
      </c>
      <c r="C35" s="0" t="s">
        <v>173</v>
      </c>
      <c r="D35" s="0" t="s">
        <v>30</v>
      </c>
      <c r="E35" s="2">
        <v>77.92</v>
      </c>
      <c r="F35" s="2">
        <v>50.783239</v>
      </c>
      <c r="G35" s="3">
        <v>0</v>
      </c>
      <c r="H35" s="3">
        <v>70</v>
      </c>
      <c r="I35" s="3">
        <f>[Oil Value]+[Gas Value]</f>
        <v>70</v>
      </c>
      <c r="J35" s="9">
        <f>IF(SUM([Total Value])=0,0,[Total Value]/SUM([Total Value]))</f>
        <v>0.019553072625698324</v>
      </c>
      <c r="K35" s="10">
        <v>3.6</v>
      </c>
    </row>
  </sheetData>
  <headerFooter/>
  <tableParts>
    <tablePart r:id="rId1"/>
    <tablePart r:id="rId2"/>
  </tableParts>
</worksheet>
</file>

<file path=xl/worksheets/sheet11.xml><?xml version="1.0" encoding="utf-8"?>
<worksheet xmlns:r="http://schemas.openxmlformats.org/officeDocument/2006/relationships" xmlns="http://schemas.openxmlformats.org/spreadsheetml/2006/main">
  <dimension ref="A1:K4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2.00235366821289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1805.14</v>
      </c>
      <c r="D3" s="4">
        <v>1805.14</v>
      </c>
      <c r="E3" s="4">
        <f>[Prior]+[First]+[Second]</f>
        <v>3610.28</v>
      </c>
    </row>
    <row r="4">
      <c r="A4" s="0" t="s">
        <v>297</v>
      </c>
      <c r="B4" s="4">
        <v>0</v>
      </c>
      <c r="C4" s="4">
        <v>-660.38</v>
      </c>
      <c r="D4" s="4">
        <v>-660.38</v>
      </c>
      <c r="E4" s="4">
        <f>[Prior]+[First]+[Second]</f>
        <v>-1320.76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1144.76</v>
      </c>
      <c r="D8" s="4">
        <v>1144.76</v>
      </c>
      <c r="E8" s="4">
        <f>[Prior]+[First]+[Second]</f>
        <v>2289.52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1144.76</v>
      </c>
      <c r="D11" s="4">
        <v>1144.76</v>
      </c>
      <c r="E11" s="4">
        <f>[Prior]+[First]+[Second]</f>
        <v>2289.52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1144.76</v>
      </c>
      <c r="D13" s="4">
        <v>1144.76</v>
      </c>
      <c r="E13" s="4">
        <f>[Prior]+[First]+[Second]</f>
        <v>2289.52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184</v>
      </c>
      <c r="C17" s="0" t="s">
        <v>185</v>
      </c>
      <c r="D17" s="0" t="s">
        <v>31</v>
      </c>
      <c r="E17" s="2">
        <v>87.37</v>
      </c>
      <c r="F17" s="2">
        <v>55.389388</v>
      </c>
      <c r="G17" s="3">
        <v>960</v>
      </c>
      <c r="H17" s="3">
        <v>60</v>
      </c>
      <c r="I17" s="3">
        <f>[Oil Value]+[Gas Value]</f>
        <v>1020</v>
      </c>
      <c r="J17" s="9">
        <f>IF(SUM([Total Value])=0,0,[Total Value]/SUM([Total Value]))</f>
        <v>0.024697336561743343</v>
      </c>
      <c r="K17" s="10">
        <v>56.6</v>
      </c>
    </row>
    <row r="18">
      <c r="A18" s="0" t="s">
        <v>313</v>
      </c>
      <c r="B18" s="0" t="s">
        <v>198</v>
      </c>
      <c r="C18" s="0" t="s">
        <v>199</v>
      </c>
      <c r="D18" s="0" t="s">
        <v>31</v>
      </c>
      <c r="E18" s="2">
        <v>87.37</v>
      </c>
      <c r="F18" s="2">
        <v>55.389388</v>
      </c>
      <c r="G18" s="3">
        <v>850</v>
      </c>
      <c r="H18" s="3">
        <v>210</v>
      </c>
      <c r="I18" s="3">
        <f>[Oil Value]+[Gas Value]</f>
        <v>1060</v>
      </c>
      <c r="J18" s="9">
        <f>IF(SUM([Total Value])=0,0,[Total Value]/SUM([Total Value]))</f>
        <v>0.025665859564164648</v>
      </c>
      <c r="K18" s="10">
        <v>58.8</v>
      </c>
    </row>
    <row r="19">
      <c r="A19" s="0" t="s">
        <v>313</v>
      </c>
      <c r="B19" s="0" t="s">
        <v>212</v>
      </c>
      <c r="C19" s="0" t="s">
        <v>213</v>
      </c>
      <c r="D19" s="0" t="s">
        <v>31</v>
      </c>
      <c r="E19" s="2">
        <v>87.37</v>
      </c>
      <c r="F19" s="2">
        <v>55.389388</v>
      </c>
      <c r="G19" s="3">
        <v>0</v>
      </c>
      <c r="H19" s="3">
        <v>100</v>
      </c>
      <c r="I19" s="3">
        <f>[Oil Value]+[Gas Value]</f>
        <v>100</v>
      </c>
      <c r="J19" s="9">
        <f>IF(SUM([Total Value])=0,0,[Total Value]/SUM([Total Value]))</f>
        <v>0.002421307506053269</v>
      </c>
      <c r="K19" s="10">
        <v>5.72</v>
      </c>
    </row>
    <row r="20">
      <c r="A20" s="0" t="s">
        <v>313</v>
      </c>
      <c r="B20" s="0" t="s">
        <v>214</v>
      </c>
      <c r="C20" s="0" t="s">
        <v>215</v>
      </c>
      <c r="D20" s="0" t="s">
        <v>31</v>
      </c>
      <c r="E20" s="2">
        <v>87.37</v>
      </c>
      <c r="F20" s="2">
        <v>55.389388</v>
      </c>
      <c r="G20" s="3">
        <v>350</v>
      </c>
      <c r="H20" s="3">
        <v>60</v>
      </c>
      <c r="I20" s="3">
        <f>[Oil Value]+[Gas Value]</f>
        <v>410</v>
      </c>
      <c r="J20" s="9">
        <f>IF(SUM([Total Value])=0,0,[Total Value]/SUM([Total Value]))</f>
        <v>0.009927360774818402</v>
      </c>
      <c r="K20" s="10">
        <v>22.76</v>
      </c>
    </row>
    <row r="21">
      <c r="A21" s="0" t="s">
        <v>313</v>
      </c>
      <c r="B21" s="0" t="s">
        <v>220</v>
      </c>
      <c r="C21" s="0" t="s">
        <v>221</v>
      </c>
      <c r="D21" s="0" t="s">
        <v>31</v>
      </c>
      <c r="E21" s="2">
        <v>87.37</v>
      </c>
      <c r="F21" s="2">
        <v>55.389388</v>
      </c>
      <c r="G21" s="3">
        <v>700</v>
      </c>
      <c r="H21" s="3">
        <v>70</v>
      </c>
      <c r="I21" s="3">
        <f>[Oil Value]+[Gas Value]</f>
        <v>770</v>
      </c>
      <c r="J21" s="9">
        <f>IF(SUM([Total Value])=0,0,[Total Value]/SUM([Total Value]))</f>
        <v>0.01864406779661017</v>
      </c>
      <c r="K21" s="10">
        <v>42.72</v>
      </c>
    </row>
    <row r="22">
      <c r="A22" s="0" t="s">
        <v>313</v>
      </c>
      <c r="B22" s="0" t="s">
        <v>224</v>
      </c>
      <c r="C22" s="0" t="s">
        <v>225</v>
      </c>
      <c r="D22" s="0" t="s">
        <v>31</v>
      </c>
      <c r="E22" s="2">
        <v>87.37</v>
      </c>
      <c r="F22" s="2">
        <v>55.389388</v>
      </c>
      <c r="G22" s="3">
        <v>600</v>
      </c>
      <c r="H22" s="3">
        <v>270</v>
      </c>
      <c r="I22" s="3">
        <f>[Oil Value]+[Gas Value]</f>
        <v>870</v>
      </c>
      <c r="J22" s="9">
        <f>IF(SUM([Total Value])=0,0,[Total Value]/SUM([Total Value]))</f>
        <v>0.021065375302663437</v>
      </c>
      <c r="K22" s="10">
        <v>48.28</v>
      </c>
    </row>
    <row r="23">
      <c r="A23" s="0" t="s">
        <v>313</v>
      </c>
      <c r="B23" s="0" t="s">
        <v>226</v>
      </c>
      <c r="C23" s="0" t="s">
        <v>227</v>
      </c>
      <c r="D23" s="0" t="s">
        <v>31</v>
      </c>
      <c r="E23" s="2">
        <v>87.37</v>
      </c>
      <c r="F23" s="2">
        <v>55.389388</v>
      </c>
      <c r="G23" s="3">
        <v>2100</v>
      </c>
      <c r="H23" s="3">
        <v>110</v>
      </c>
      <c r="I23" s="3">
        <f>[Oil Value]+[Gas Value]</f>
        <v>2210</v>
      </c>
      <c r="J23" s="9">
        <f>IF(SUM([Total Value])=0,0,[Total Value]/SUM([Total Value]))</f>
        <v>0.05351089588377724</v>
      </c>
      <c r="K23" s="10">
        <v>122.5</v>
      </c>
    </row>
    <row r="24">
      <c r="A24" s="0" t="s">
        <v>313</v>
      </c>
      <c r="B24" s="0" t="s">
        <v>228</v>
      </c>
      <c r="C24" s="0" t="s">
        <v>229</v>
      </c>
      <c r="D24" s="0" t="s">
        <v>31</v>
      </c>
      <c r="E24" s="2">
        <v>87.37</v>
      </c>
      <c r="F24" s="2">
        <v>55.389388</v>
      </c>
      <c r="G24" s="3">
        <v>2030</v>
      </c>
      <c r="H24" s="3">
        <v>120</v>
      </c>
      <c r="I24" s="3">
        <f>[Oil Value]+[Gas Value]</f>
        <v>2150</v>
      </c>
      <c r="J24" s="9">
        <f>IF(SUM([Total Value])=0,0,[Total Value]/SUM([Total Value]))</f>
        <v>0.05205811138014528</v>
      </c>
      <c r="K24" s="10">
        <v>119.26</v>
      </c>
    </row>
    <row r="25">
      <c r="A25" s="0" t="s">
        <v>313</v>
      </c>
      <c r="B25" s="0" t="s">
        <v>230</v>
      </c>
      <c r="C25" s="0" t="s">
        <v>231</v>
      </c>
      <c r="D25" s="0" t="s">
        <v>31</v>
      </c>
      <c r="E25" s="2">
        <v>87.37</v>
      </c>
      <c r="F25" s="2">
        <v>55.389388</v>
      </c>
      <c r="G25" s="3">
        <v>4740</v>
      </c>
      <c r="H25" s="3">
        <v>260</v>
      </c>
      <c r="I25" s="3">
        <f>[Oil Value]+[Gas Value]</f>
        <v>5000</v>
      </c>
      <c r="J25" s="9">
        <f>IF(SUM([Total Value])=0,0,[Total Value]/SUM([Total Value]))</f>
        <v>0.12106537530266344</v>
      </c>
      <c r="K25" s="10">
        <v>276.98</v>
      </c>
    </row>
    <row r="26">
      <c r="A26" s="0" t="s">
        <v>313</v>
      </c>
      <c r="B26" s="0" t="s">
        <v>232</v>
      </c>
      <c r="C26" s="0" t="s">
        <v>233</v>
      </c>
      <c r="D26" s="0" t="s">
        <v>31</v>
      </c>
      <c r="E26" s="2">
        <v>87.37</v>
      </c>
      <c r="F26" s="2">
        <v>55.389388</v>
      </c>
      <c r="G26" s="3">
        <v>650</v>
      </c>
      <c r="H26" s="3">
        <v>80</v>
      </c>
      <c r="I26" s="3">
        <f>[Oil Value]+[Gas Value]</f>
        <v>730</v>
      </c>
      <c r="J26" s="9">
        <f>IF(SUM([Total Value])=0,0,[Total Value]/SUM([Total Value]))</f>
        <v>0.017675544794188862</v>
      </c>
      <c r="K26" s="10">
        <v>40.46</v>
      </c>
    </row>
    <row r="27">
      <c r="A27" s="0" t="s">
        <v>313</v>
      </c>
      <c r="B27" s="0" t="s">
        <v>234</v>
      </c>
      <c r="C27" s="0" t="s">
        <v>235</v>
      </c>
      <c r="D27" s="0" t="s">
        <v>31</v>
      </c>
      <c r="E27" s="2">
        <v>87.37</v>
      </c>
      <c r="F27" s="2">
        <v>55.389388</v>
      </c>
      <c r="G27" s="3">
        <v>6950</v>
      </c>
      <c r="H27" s="3">
        <v>340</v>
      </c>
      <c r="I27" s="3">
        <f>[Oil Value]+[Gas Value]</f>
        <v>7290</v>
      </c>
      <c r="J27" s="9">
        <f>IF(SUM([Total Value])=0,0,[Total Value]/SUM([Total Value]))</f>
        <v>0.1765133171912833</v>
      </c>
      <c r="K27" s="10">
        <v>403.94</v>
      </c>
    </row>
    <row r="28">
      <c r="A28" s="0" t="s">
        <v>313</v>
      </c>
      <c r="B28" s="0" t="s">
        <v>236</v>
      </c>
      <c r="C28" s="0" t="s">
        <v>237</v>
      </c>
      <c r="D28" s="0" t="s">
        <v>31</v>
      </c>
      <c r="E28" s="2">
        <v>87.37</v>
      </c>
      <c r="F28" s="2">
        <v>55.389388</v>
      </c>
      <c r="G28" s="3">
        <v>1320</v>
      </c>
      <c r="H28" s="3">
        <v>280</v>
      </c>
      <c r="I28" s="3">
        <f>[Oil Value]+[Gas Value]</f>
        <v>1600</v>
      </c>
      <c r="J28" s="9">
        <f>IF(SUM([Total Value])=0,0,[Total Value]/SUM([Total Value]))</f>
        <v>0.0387409200968523</v>
      </c>
      <c r="K28" s="10">
        <v>88.6</v>
      </c>
    </row>
    <row r="29">
      <c r="A29" s="0" t="s">
        <v>313</v>
      </c>
      <c r="B29" s="0" t="s">
        <v>238</v>
      </c>
      <c r="C29" s="0" t="s">
        <v>239</v>
      </c>
      <c r="D29" s="0" t="s">
        <v>31</v>
      </c>
      <c r="E29" s="2">
        <v>87.37</v>
      </c>
      <c r="F29" s="2">
        <v>55.389388</v>
      </c>
      <c r="G29" s="3">
        <v>1920</v>
      </c>
      <c r="H29" s="3">
        <v>330</v>
      </c>
      <c r="I29" s="3">
        <f>[Oil Value]+[Gas Value]</f>
        <v>2250</v>
      </c>
      <c r="J29" s="9">
        <f>IF(SUM([Total Value])=0,0,[Total Value]/SUM([Total Value]))</f>
        <v>0.05447941888619854</v>
      </c>
      <c r="K29" s="10">
        <v>124.72</v>
      </c>
    </row>
    <row r="30">
      <c r="A30" s="0" t="s">
        <v>313</v>
      </c>
      <c r="B30" s="0" t="s">
        <v>242</v>
      </c>
      <c r="C30" s="0" t="s">
        <v>243</v>
      </c>
      <c r="D30" s="0" t="s">
        <v>31</v>
      </c>
      <c r="E30" s="2">
        <v>87.37</v>
      </c>
      <c r="F30" s="2">
        <v>55.389388</v>
      </c>
      <c r="G30" s="3">
        <v>610</v>
      </c>
      <c r="H30" s="3">
        <v>180</v>
      </c>
      <c r="I30" s="3">
        <f>[Oil Value]+[Gas Value]</f>
        <v>790</v>
      </c>
      <c r="J30" s="9">
        <f>IF(SUM([Total Value])=0,0,[Total Value]/SUM([Total Value]))</f>
        <v>0.019128329297820823</v>
      </c>
      <c r="K30" s="10">
        <v>43.84</v>
      </c>
    </row>
    <row r="31">
      <c r="A31" s="0" t="s">
        <v>313</v>
      </c>
      <c r="B31" s="0" t="s">
        <v>244</v>
      </c>
      <c r="C31" s="0" t="s">
        <v>245</v>
      </c>
      <c r="D31" s="0" t="s">
        <v>31</v>
      </c>
      <c r="E31" s="2">
        <v>87.37</v>
      </c>
      <c r="F31" s="2">
        <v>55.389388</v>
      </c>
      <c r="G31" s="3">
        <v>1540</v>
      </c>
      <c r="H31" s="3">
        <v>390</v>
      </c>
      <c r="I31" s="3">
        <f>[Oil Value]+[Gas Value]</f>
        <v>1930</v>
      </c>
      <c r="J31" s="9">
        <f>IF(SUM([Total Value])=0,0,[Total Value]/SUM([Total Value]))</f>
        <v>0.046731234866828085</v>
      </c>
      <c r="K31" s="10">
        <v>106.96</v>
      </c>
    </row>
    <row r="32">
      <c r="A32" s="0" t="s">
        <v>313</v>
      </c>
      <c r="B32" s="0" t="s">
        <v>246</v>
      </c>
      <c r="C32" s="0" t="s">
        <v>247</v>
      </c>
      <c r="D32" s="0" t="s">
        <v>31</v>
      </c>
      <c r="E32" s="2">
        <v>87.37</v>
      </c>
      <c r="F32" s="2">
        <v>55.389388</v>
      </c>
      <c r="G32" s="3">
        <v>1110</v>
      </c>
      <c r="H32" s="3">
        <v>220</v>
      </c>
      <c r="I32" s="3">
        <f>[Oil Value]+[Gas Value]</f>
        <v>1330</v>
      </c>
      <c r="J32" s="9">
        <f>IF(SUM([Total Value])=0,0,[Total Value]/SUM([Total Value]))</f>
        <v>0.03220338983050848</v>
      </c>
      <c r="K32" s="10">
        <v>73.72</v>
      </c>
    </row>
    <row r="33">
      <c r="A33" s="0" t="s">
        <v>313</v>
      </c>
      <c r="B33" s="0" t="s">
        <v>248</v>
      </c>
      <c r="C33" s="0" t="s">
        <v>249</v>
      </c>
      <c r="D33" s="0" t="s">
        <v>31</v>
      </c>
      <c r="E33" s="2">
        <v>87.37</v>
      </c>
      <c r="F33" s="2">
        <v>55.389388</v>
      </c>
      <c r="G33" s="3">
        <v>0</v>
      </c>
      <c r="H33" s="3">
        <v>80</v>
      </c>
      <c r="I33" s="3">
        <f>[Oil Value]+[Gas Value]</f>
        <v>80</v>
      </c>
      <c r="J33" s="9">
        <f>IF(SUM([Total Value])=0,0,[Total Value]/SUM([Total Value]))</f>
        <v>0.001937046004842615</v>
      </c>
      <c r="K33" s="10">
        <v>4.52</v>
      </c>
    </row>
    <row r="34">
      <c r="A34" s="0" t="s">
        <v>313</v>
      </c>
      <c r="B34" s="0" t="s">
        <v>250</v>
      </c>
      <c r="C34" s="0" t="s">
        <v>251</v>
      </c>
      <c r="D34" s="0" t="s">
        <v>31</v>
      </c>
      <c r="E34" s="2">
        <v>87.37</v>
      </c>
      <c r="F34" s="2">
        <v>55.389388</v>
      </c>
      <c r="G34" s="3">
        <v>1190</v>
      </c>
      <c r="H34" s="3">
        <v>330</v>
      </c>
      <c r="I34" s="3">
        <f>[Oil Value]+[Gas Value]</f>
        <v>1520</v>
      </c>
      <c r="J34" s="9">
        <f>IF(SUM([Total Value])=0,0,[Total Value]/SUM([Total Value]))</f>
        <v>0.036803874092009685</v>
      </c>
      <c r="K34" s="10">
        <v>84.16</v>
      </c>
    </row>
    <row r="35">
      <c r="A35" s="0" t="s">
        <v>313</v>
      </c>
      <c r="B35" s="0" t="s">
        <v>252</v>
      </c>
      <c r="C35" s="0" t="s">
        <v>253</v>
      </c>
      <c r="D35" s="0" t="s">
        <v>31</v>
      </c>
      <c r="E35" s="2">
        <v>87.37</v>
      </c>
      <c r="F35" s="2">
        <v>55.389388</v>
      </c>
      <c r="G35" s="3">
        <v>0</v>
      </c>
      <c r="H35" s="3">
        <v>30</v>
      </c>
      <c r="I35" s="3">
        <f>[Oil Value]+[Gas Value]</f>
        <v>30</v>
      </c>
      <c r="J35" s="9">
        <f>IF(SUM([Total Value])=0,0,[Total Value]/SUM([Total Value]))</f>
        <v>0.0007263922518159807</v>
      </c>
      <c r="K35" s="10">
        <v>1.76</v>
      </c>
    </row>
    <row r="36">
      <c r="A36" s="0" t="s">
        <v>313</v>
      </c>
      <c r="B36" s="0" t="s">
        <v>256</v>
      </c>
      <c r="C36" s="0" t="s">
        <v>257</v>
      </c>
      <c r="D36" s="0" t="s">
        <v>31</v>
      </c>
      <c r="E36" s="2">
        <v>87.37</v>
      </c>
      <c r="F36" s="2">
        <v>55.389388</v>
      </c>
      <c r="G36" s="3">
        <v>1140</v>
      </c>
      <c r="H36" s="3">
        <v>270</v>
      </c>
      <c r="I36" s="3">
        <f>[Oil Value]+[Gas Value]</f>
        <v>1410</v>
      </c>
      <c r="J36" s="9">
        <f>IF(SUM([Total Value])=0,0,[Total Value]/SUM([Total Value]))</f>
        <v>0.03414043583535109</v>
      </c>
      <c r="K36" s="10">
        <v>78.12</v>
      </c>
    </row>
    <row r="37">
      <c r="A37" s="0" t="s">
        <v>313</v>
      </c>
      <c r="B37" s="0" t="s">
        <v>260</v>
      </c>
      <c r="C37" s="0" t="s">
        <v>261</v>
      </c>
      <c r="D37" s="0" t="s">
        <v>31</v>
      </c>
      <c r="E37" s="2">
        <v>87.37</v>
      </c>
      <c r="F37" s="2">
        <v>55.389388</v>
      </c>
      <c r="G37" s="3">
        <v>480</v>
      </c>
      <c r="H37" s="3">
        <v>20</v>
      </c>
      <c r="I37" s="3">
        <f>[Oil Value]+[Gas Value]</f>
        <v>500</v>
      </c>
      <c r="J37" s="9">
        <f>IF(SUM([Total Value])=0,0,[Total Value]/SUM([Total Value]))</f>
        <v>0.012106537530266344</v>
      </c>
      <c r="K37" s="10">
        <v>27.88</v>
      </c>
    </row>
    <row r="38">
      <c r="A38" s="0" t="s">
        <v>313</v>
      </c>
      <c r="B38" s="0" t="s">
        <v>264</v>
      </c>
      <c r="C38" s="0" t="s">
        <v>265</v>
      </c>
      <c r="D38" s="0" t="s">
        <v>31</v>
      </c>
      <c r="E38" s="2">
        <v>87.37</v>
      </c>
      <c r="F38" s="2">
        <v>55.389388</v>
      </c>
      <c r="G38" s="3">
        <v>1270</v>
      </c>
      <c r="H38" s="3">
        <v>240</v>
      </c>
      <c r="I38" s="3">
        <f>[Oil Value]+[Gas Value]</f>
        <v>1510</v>
      </c>
      <c r="J38" s="9">
        <f>IF(SUM([Total Value])=0,0,[Total Value]/SUM([Total Value]))</f>
        <v>0.03656174334140436</v>
      </c>
      <c r="K38" s="10">
        <v>83.66</v>
      </c>
    </row>
    <row r="39">
      <c r="A39" s="0" t="s">
        <v>313</v>
      </c>
      <c r="B39" s="0" t="s">
        <v>268</v>
      </c>
      <c r="C39" s="0" t="s">
        <v>269</v>
      </c>
      <c r="D39" s="0" t="s">
        <v>31</v>
      </c>
      <c r="E39" s="2">
        <v>87.37</v>
      </c>
      <c r="F39" s="2">
        <v>55.389388</v>
      </c>
      <c r="G39" s="3">
        <v>1910</v>
      </c>
      <c r="H39" s="3">
        <v>420</v>
      </c>
      <c r="I39" s="3">
        <f>[Oil Value]+[Gas Value]</f>
        <v>2330</v>
      </c>
      <c r="J39" s="9">
        <f>IF(SUM([Total Value])=0,0,[Total Value]/SUM([Total Value]))</f>
        <v>0.056416464891041164</v>
      </c>
      <c r="K39" s="10">
        <v>129.1</v>
      </c>
    </row>
    <row r="40">
      <c r="A40" s="0" t="s">
        <v>313</v>
      </c>
      <c r="B40" s="0" t="s">
        <v>272</v>
      </c>
      <c r="C40" s="0" t="s">
        <v>273</v>
      </c>
      <c r="D40" s="0" t="s">
        <v>31</v>
      </c>
      <c r="E40" s="2">
        <v>87.37</v>
      </c>
      <c r="F40" s="2">
        <v>55.389388</v>
      </c>
      <c r="G40" s="3">
        <v>610</v>
      </c>
      <c r="H40" s="3">
        <v>220</v>
      </c>
      <c r="I40" s="3">
        <f>[Oil Value]+[Gas Value]</f>
        <v>830</v>
      </c>
      <c r="J40" s="9">
        <f>IF(SUM([Total Value])=0,0,[Total Value]/SUM([Total Value]))</f>
        <v>0.02009685230024213</v>
      </c>
      <c r="K40" s="10">
        <v>46.1</v>
      </c>
    </row>
    <row r="41">
      <c r="A41" s="0" t="s">
        <v>313</v>
      </c>
      <c r="B41" s="0" t="s">
        <v>274</v>
      </c>
      <c r="C41" s="0" t="s">
        <v>275</v>
      </c>
      <c r="D41" s="0" t="s">
        <v>31</v>
      </c>
      <c r="E41" s="2">
        <v>87.37</v>
      </c>
      <c r="F41" s="2">
        <v>55.389388</v>
      </c>
      <c r="G41" s="3">
        <v>2110</v>
      </c>
      <c r="H41" s="3">
        <v>460</v>
      </c>
      <c r="I41" s="3">
        <f>[Oil Value]+[Gas Value]</f>
        <v>2570</v>
      </c>
      <c r="J41" s="9">
        <f>IF(SUM([Total Value])=0,0,[Total Value]/SUM([Total Value]))</f>
        <v>0.06222760290556901</v>
      </c>
      <c r="K41" s="10">
        <v>142.4</v>
      </c>
    </row>
    <row r="42">
      <c r="A42" s="0" t="s">
        <v>313</v>
      </c>
      <c r="B42" s="0" t="s">
        <v>282</v>
      </c>
      <c r="C42" s="0" t="s">
        <v>283</v>
      </c>
      <c r="D42" s="0" t="s">
        <v>31</v>
      </c>
      <c r="E42" s="2">
        <v>87.37</v>
      </c>
      <c r="F42" s="2">
        <v>55.389388</v>
      </c>
      <c r="G42" s="3">
        <v>950</v>
      </c>
      <c r="H42" s="3">
        <v>60</v>
      </c>
      <c r="I42" s="3">
        <f>[Oil Value]+[Gas Value]</f>
        <v>1010</v>
      </c>
      <c r="J42" s="9">
        <f>IF(SUM([Total Value])=0,0,[Total Value]/SUM([Total Value]))</f>
        <v>0.024455205811138015</v>
      </c>
      <c r="K42" s="10">
        <v>55.96</v>
      </c>
    </row>
  </sheetData>
  <headerFooter/>
  <tableParts>
    <tablePart r:id="rId1"/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17.94</v>
      </c>
      <c r="D3" s="4">
        <v>17.94</v>
      </c>
      <c r="E3" s="4">
        <f>[Prior]+[First]+[Second]</f>
        <v>35.88</v>
      </c>
    </row>
    <row r="4">
      <c r="A4" s="0" t="s">
        <v>297</v>
      </c>
      <c r="B4" s="4">
        <v>0</v>
      </c>
      <c r="C4" s="4">
        <v>-6.58</v>
      </c>
      <c r="D4" s="4">
        <v>-6.58</v>
      </c>
      <c r="E4" s="4">
        <f>[Prior]+[First]+[Second]</f>
        <v>-13.16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11.36</v>
      </c>
      <c r="D8" s="4">
        <v>11.36</v>
      </c>
      <c r="E8" s="4">
        <f>[Prior]+[First]+[Second]</f>
        <v>22.72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11.36</v>
      </c>
      <c r="D11" s="4">
        <v>11.36</v>
      </c>
      <c r="E11" s="4">
        <f>[Prior]+[First]+[Second]</f>
        <v>22.72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11.36</v>
      </c>
      <c r="D13" s="4">
        <v>11.36</v>
      </c>
      <c r="E13" s="4">
        <f>[Prior]+[First]+[Second]</f>
        <v>22.72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222</v>
      </c>
      <c r="C17" s="0" t="s">
        <v>223</v>
      </c>
      <c r="D17" s="0" t="s">
        <v>32</v>
      </c>
      <c r="E17" s="2">
        <v>89.73</v>
      </c>
      <c r="F17" s="2">
        <v>56.66545</v>
      </c>
      <c r="G17" s="3">
        <v>300</v>
      </c>
      <c r="H17" s="3">
        <v>100</v>
      </c>
      <c r="I17" s="3">
        <f>[Oil Value]+[Gas Value]</f>
        <v>400</v>
      </c>
      <c r="J17" s="9">
        <f>IF(SUM([Total Value])=0,0,[Total Value]/SUM([Total Value]))</f>
        <v>1</v>
      </c>
      <c r="K17" s="10">
        <v>22.72</v>
      </c>
    </row>
  </sheetData>
  <headerFooter/>
  <tableParts>
    <tablePart r:id="rId1"/>
    <tablePart r:id="rId2"/>
  </tableParts>
</worksheet>
</file>

<file path=xl/worksheets/sheet13.xml><?xml version="1.0" encoding="utf-8"?>
<worksheet xmlns:r="http://schemas.openxmlformats.org/officeDocument/2006/relationships" xmlns="http://schemas.openxmlformats.org/spreadsheetml/2006/main">
  <dimension ref="A1:K4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36098098754883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2728.31</v>
      </c>
      <c r="D3" s="4">
        <v>2728.31</v>
      </c>
      <c r="E3" s="4">
        <f>[Prior]+[First]+[Second]</f>
        <v>5456.62</v>
      </c>
    </row>
    <row r="4">
      <c r="A4" s="0" t="s">
        <v>297</v>
      </c>
      <c r="B4" s="4">
        <v>0</v>
      </c>
      <c r="C4" s="4">
        <v>-1200.08</v>
      </c>
      <c r="D4" s="4">
        <v>-1200.08</v>
      </c>
      <c r="E4" s="4">
        <f>[Prior]+[First]+[Second]</f>
        <v>-2400.16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1528.23</v>
      </c>
      <c r="D8" s="4">
        <v>1528.23</v>
      </c>
      <c r="E8" s="4">
        <f>[Prior]+[First]+[Second]</f>
        <v>3056.46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1528.23</v>
      </c>
      <c r="D11" s="4">
        <v>1528.23</v>
      </c>
      <c r="E11" s="4">
        <f>[Prior]+[First]+[Second]</f>
        <v>3056.46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1528.23</v>
      </c>
      <c r="D13" s="4">
        <v>1528.23</v>
      </c>
      <c r="E13" s="4">
        <f>[Prior]+[First]+[Second]</f>
        <v>3056.46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182</v>
      </c>
      <c r="C17" s="0" t="s">
        <v>183</v>
      </c>
      <c r="D17" s="0" t="s">
        <v>33</v>
      </c>
      <c r="E17" s="2">
        <v>86.1</v>
      </c>
      <c r="F17" s="2">
        <v>48.212873</v>
      </c>
      <c r="G17" s="3">
        <v>710</v>
      </c>
      <c r="H17" s="3">
        <v>190</v>
      </c>
      <c r="I17" s="3">
        <f>[Oil Value]+[Gas Value]</f>
        <v>900</v>
      </c>
      <c r="J17" s="9">
        <f>IF(SUM([Total Value])=0,0,[Total Value]/SUM([Total Value]))</f>
        <v>0.014206787687450671</v>
      </c>
      <c r="K17" s="10">
        <v>43.54</v>
      </c>
    </row>
    <row r="18">
      <c r="A18" s="0" t="s">
        <v>313</v>
      </c>
      <c r="B18" s="0" t="s">
        <v>186</v>
      </c>
      <c r="C18" s="0" t="s">
        <v>187</v>
      </c>
      <c r="D18" s="0" t="s">
        <v>33</v>
      </c>
      <c r="E18" s="2">
        <v>86.1</v>
      </c>
      <c r="F18" s="2">
        <v>48.212873</v>
      </c>
      <c r="G18" s="3">
        <v>900</v>
      </c>
      <c r="H18" s="3">
        <v>290</v>
      </c>
      <c r="I18" s="3">
        <f>[Oil Value]+[Gas Value]</f>
        <v>1190</v>
      </c>
      <c r="J18" s="9">
        <f>IF(SUM([Total Value])=0,0,[Total Value]/SUM([Total Value]))</f>
        <v>0.01878453038674033</v>
      </c>
      <c r="K18" s="10">
        <v>57.54</v>
      </c>
    </row>
    <row r="19">
      <c r="A19" s="0" t="s">
        <v>313</v>
      </c>
      <c r="B19" s="0" t="s">
        <v>188</v>
      </c>
      <c r="C19" s="0" t="s">
        <v>189</v>
      </c>
      <c r="D19" s="0" t="s">
        <v>33</v>
      </c>
      <c r="E19" s="2">
        <v>86.1</v>
      </c>
      <c r="F19" s="2">
        <v>48.212873</v>
      </c>
      <c r="G19" s="3">
        <v>580</v>
      </c>
      <c r="H19" s="3">
        <v>1720</v>
      </c>
      <c r="I19" s="3">
        <f>[Oil Value]+[Gas Value]</f>
        <v>2300</v>
      </c>
      <c r="J19" s="9">
        <f>IF(SUM([Total Value])=0,0,[Total Value]/SUM([Total Value]))</f>
        <v>0.03630623520126283</v>
      </c>
      <c r="K19" s="10">
        <v>111.04</v>
      </c>
    </row>
    <row r="20">
      <c r="A20" s="0" t="s">
        <v>313</v>
      </c>
      <c r="B20" s="0" t="s">
        <v>190</v>
      </c>
      <c r="C20" s="0" t="s">
        <v>191</v>
      </c>
      <c r="D20" s="0" t="s">
        <v>33</v>
      </c>
      <c r="E20" s="2">
        <v>86.1</v>
      </c>
      <c r="F20" s="2">
        <v>48.212873</v>
      </c>
      <c r="G20" s="3">
        <v>1160</v>
      </c>
      <c r="H20" s="3">
        <v>440</v>
      </c>
      <c r="I20" s="3">
        <f>[Oil Value]+[Gas Value]</f>
        <v>1600</v>
      </c>
      <c r="J20" s="9">
        <f>IF(SUM([Total Value])=0,0,[Total Value]/SUM([Total Value]))</f>
        <v>0.02525651144435675</v>
      </c>
      <c r="K20" s="10">
        <v>77.16</v>
      </c>
    </row>
    <row r="21">
      <c r="A21" s="0" t="s">
        <v>313</v>
      </c>
      <c r="B21" s="0" t="s">
        <v>192</v>
      </c>
      <c r="C21" s="0" t="s">
        <v>193</v>
      </c>
      <c r="D21" s="0" t="s">
        <v>33</v>
      </c>
      <c r="E21" s="2">
        <v>86.1</v>
      </c>
      <c r="F21" s="2">
        <v>48.212873</v>
      </c>
      <c r="G21" s="3">
        <v>6560</v>
      </c>
      <c r="H21" s="3">
        <v>500</v>
      </c>
      <c r="I21" s="3">
        <f>[Oil Value]+[Gas Value]</f>
        <v>7060</v>
      </c>
      <c r="J21" s="9">
        <f>IF(SUM([Total Value])=0,0,[Total Value]/SUM([Total Value]))</f>
        <v>0.11144435674822416</v>
      </c>
      <c r="K21" s="10">
        <v>340.52</v>
      </c>
    </row>
    <row r="22">
      <c r="A22" s="0" t="s">
        <v>313</v>
      </c>
      <c r="B22" s="0" t="s">
        <v>194</v>
      </c>
      <c r="C22" s="0" t="s">
        <v>195</v>
      </c>
      <c r="D22" s="0" t="s">
        <v>33</v>
      </c>
      <c r="E22" s="2">
        <v>86.1</v>
      </c>
      <c r="F22" s="2">
        <v>48.212873</v>
      </c>
      <c r="G22" s="3">
        <v>1240</v>
      </c>
      <c r="H22" s="3">
        <v>230</v>
      </c>
      <c r="I22" s="3">
        <f>[Oil Value]+[Gas Value]</f>
        <v>1470</v>
      </c>
      <c r="J22" s="9">
        <f>IF(SUM([Total Value])=0,0,[Total Value]/SUM([Total Value]))</f>
        <v>0.023204419889502764</v>
      </c>
      <c r="K22" s="10">
        <v>70.98</v>
      </c>
    </row>
    <row r="23">
      <c r="A23" s="0" t="s">
        <v>313</v>
      </c>
      <c r="B23" s="0" t="s">
        <v>196</v>
      </c>
      <c r="C23" s="0" t="s">
        <v>197</v>
      </c>
      <c r="D23" s="0" t="s">
        <v>33</v>
      </c>
      <c r="E23" s="2">
        <v>86.1</v>
      </c>
      <c r="F23" s="2">
        <v>48.212873</v>
      </c>
      <c r="G23" s="3">
        <v>0</v>
      </c>
      <c r="H23" s="3">
        <v>130</v>
      </c>
      <c r="I23" s="3">
        <f>[Oil Value]+[Gas Value]</f>
        <v>130</v>
      </c>
      <c r="J23" s="9">
        <f>IF(SUM([Total Value])=0,0,[Total Value]/SUM([Total Value]))</f>
        <v>0.002052091554853986</v>
      </c>
      <c r="K23" s="10">
        <v>6.38</v>
      </c>
    </row>
    <row r="24">
      <c r="A24" s="0" t="s">
        <v>313</v>
      </c>
      <c r="B24" s="0" t="s">
        <v>200</v>
      </c>
      <c r="C24" s="0" t="s">
        <v>201</v>
      </c>
      <c r="D24" s="0" t="s">
        <v>33</v>
      </c>
      <c r="E24" s="2">
        <v>86.1</v>
      </c>
      <c r="F24" s="2">
        <v>48.212873</v>
      </c>
      <c r="G24" s="3">
        <v>490</v>
      </c>
      <c r="H24" s="3">
        <v>100</v>
      </c>
      <c r="I24" s="3">
        <f>[Oil Value]+[Gas Value]</f>
        <v>590</v>
      </c>
      <c r="J24" s="9">
        <f>IF(SUM([Total Value])=0,0,[Total Value]/SUM([Total Value]))</f>
        <v>0.00931333859510655</v>
      </c>
      <c r="K24" s="10">
        <v>28.56</v>
      </c>
    </row>
    <row r="25">
      <c r="A25" s="0" t="s">
        <v>313</v>
      </c>
      <c r="B25" s="0" t="s">
        <v>202</v>
      </c>
      <c r="C25" s="0" t="s">
        <v>203</v>
      </c>
      <c r="D25" s="0" t="s">
        <v>33</v>
      </c>
      <c r="E25" s="2">
        <v>86.1</v>
      </c>
      <c r="F25" s="2">
        <v>48.212873</v>
      </c>
      <c r="G25" s="3">
        <v>5290</v>
      </c>
      <c r="H25" s="3">
        <v>270</v>
      </c>
      <c r="I25" s="3">
        <f>[Oil Value]+[Gas Value]</f>
        <v>5560</v>
      </c>
      <c r="J25" s="9">
        <f>IF(SUM([Total Value])=0,0,[Total Value]/SUM([Total Value]))</f>
        <v>0.0877663772691397</v>
      </c>
      <c r="K25" s="10">
        <v>268.06</v>
      </c>
    </row>
    <row r="26">
      <c r="A26" s="0" t="s">
        <v>313</v>
      </c>
      <c r="B26" s="0" t="s">
        <v>204</v>
      </c>
      <c r="C26" s="0" t="s">
        <v>205</v>
      </c>
      <c r="D26" s="0" t="s">
        <v>33</v>
      </c>
      <c r="E26" s="2">
        <v>86.1</v>
      </c>
      <c r="F26" s="2">
        <v>48.212873</v>
      </c>
      <c r="G26" s="3">
        <v>5350</v>
      </c>
      <c r="H26" s="3">
        <v>200</v>
      </c>
      <c r="I26" s="3">
        <f>[Oil Value]+[Gas Value]</f>
        <v>5550</v>
      </c>
      <c r="J26" s="9">
        <f>IF(SUM([Total Value])=0,0,[Total Value]/SUM([Total Value]))</f>
        <v>0.08760852407261248</v>
      </c>
      <c r="K26" s="10">
        <v>267.66</v>
      </c>
    </row>
    <row r="27">
      <c r="A27" s="0" t="s">
        <v>313</v>
      </c>
      <c r="B27" s="0" t="s">
        <v>208</v>
      </c>
      <c r="C27" s="0" t="s">
        <v>209</v>
      </c>
      <c r="D27" s="0" t="s">
        <v>33</v>
      </c>
      <c r="E27" s="2">
        <v>86.1</v>
      </c>
      <c r="F27" s="2">
        <v>48.212873</v>
      </c>
      <c r="G27" s="3">
        <v>1230</v>
      </c>
      <c r="H27" s="3">
        <v>70</v>
      </c>
      <c r="I27" s="3">
        <f>[Oil Value]+[Gas Value]</f>
        <v>1300</v>
      </c>
      <c r="J27" s="9">
        <f>IF(SUM([Total Value])=0,0,[Total Value]/SUM([Total Value]))</f>
        <v>0.020520915548539857</v>
      </c>
      <c r="K27" s="10">
        <v>62.82</v>
      </c>
    </row>
    <row r="28">
      <c r="A28" s="0" t="s">
        <v>313</v>
      </c>
      <c r="B28" s="0" t="s">
        <v>210</v>
      </c>
      <c r="C28" s="0" t="s">
        <v>211</v>
      </c>
      <c r="D28" s="0" t="s">
        <v>33</v>
      </c>
      <c r="E28" s="2">
        <v>86.1</v>
      </c>
      <c r="F28" s="2">
        <v>48.212873</v>
      </c>
      <c r="G28" s="3">
        <v>1440</v>
      </c>
      <c r="H28" s="3">
        <v>90</v>
      </c>
      <c r="I28" s="3">
        <f>[Oil Value]+[Gas Value]</f>
        <v>1530</v>
      </c>
      <c r="J28" s="9">
        <f>IF(SUM([Total Value])=0,0,[Total Value]/SUM([Total Value]))</f>
        <v>0.024151539068666142</v>
      </c>
      <c r="K28" s="10">
        <v>73.82</v>
      </c>
    </row>
    <row r="29">
      <c r="A29" s="0" t="s">
        <v>313</v>
      </c>
      <c r="B29" s="0" t="s">
        <v>216</v>
      </c>
      <c r="C29" s="0" t="s">
        <v>217</v>
      </c>
      <c r="D29" s="0" t="s">
        <v>33</v>
      </c>
      <c r="E29" s="2">
        <v>86.1</v>
      </c>
      <c r="F29" s="2">
        <v>48.212873</v>
      </c>
      <c r="G29" s="3">
        <v>380</v>
      </c>
      <c r="H29" s="3">
        <v>120</v>
      </c>
      <c r="I29" s="3">
        <f>[Oil Value]+[Gas Value]</f>
        <v>500</v>
      </c>
      <c r="J29" s="9">
        <f>IF(SUM([Total Value])=0,0,[Total Value]/SUM([Total Value]))</f>
        <v>0.007892659826361484</v>
      </c>
      <c r="K29" s="10">
        <v>24.26</v>
      </c>
    </row>
    <row r="30">
      <c r="A30" s="0" t="s">
        <v>313</v>
      </c>
      <c r="B30" s="0" t="s">
        <v>218</v>
      </c>
      <c r="C30" s="0" t="s">
        <v>219</v>
      </c>
      <c r="D30" s="0" t="s">
        <v>33</v>
      </c>
      <c r="E30" s="2">
        <v>86.1</v>
      </c>
      <c r="F30" s="2">
        <v>48.212873</v>
      </c>
      <c r="G30" s="3">
        <v>1320</v>
      </c>
      <c r="H30" s="3">
        <v>220</v>
      </c>
      <c r="I30" s="3">
        <f>[Oil Value]+[Gas Value]</f>
        <v>1540</v>
      </c>
      <c r="J30" s="9">
        <f>IF(SUM([Total Value])=0,0,[Total Value]/SUM([Total Value]))</f>
        <v>0.02430939226519337</v>
      </c>
      <c r="K30" s="10">
        <v>74.3</v>
      </c>
    </row>
    <row r="31">
      <c r="A31" s="0" t="s">
        <v>313</v>
      </c>
      <c r="B31" s="0" t="s">
        <v>240</v>
      </c>
      <c r="C31" s="0" t="s">
        <v>241</v>
      </c>
      <c r="D31" s="0" t="s">
        <v>33</v>
      </c>
      <c r="E31" s="2">
        <v>86.1</v>
      </c>
      <c r="F31" s="2">
        <v>48.212873</v>
      </c>
      <c r="G31" s="3">
        <v>610</v>
      </c>
      <c r="H31" s="3">
        <v>280</v>
      </c>
      <c r="I31" s="3">
        <f>[Oil Value]+[Gas Value]</f>
        <v>890</v>
      </c>
      <c r="J31" s="9">
        <f>IF(SUM([Total Value])=0,0,[Total Value]/SUM([Total Value]))</f>
        <v>0.014048934490923442</v>
      </c>
      <c r="K31" s="10">
        <v>42.94</v>
      </c>
    </row>
    <row r="32">
      <c r="A32" s="0" t="s">
        <v>313</v>
      </c>
      <c r="B32" s="0" t="s">
        <v>254</v>
      </c>
      <c r="C32" s="0" t="s">
        <v>255</v>
      </c>
      <c r="D32" s="0" t="s">
        <v>33</v>
      </c>
      <c r="E32" s="2">
        <v>86.1</v>
      </c>
      <c r="F32" s="2">
        <v>48.212873</v>
      </c>
      <c r="G32" s="3">
        <v>620</v>
      </c>
      <c r="H32" s="3">
        <v>100</v>
      </c>
      <c r="I32" s="3">
        <f>[Oil Value]+[Gas Value]</f>
        <v>720</v>
      </c>
      <c r="J32" s="9">
        <f>IF(SUM([Total Value])=0,0,[Total Value]/SUM([Total Value]))</f>
        <v>0.011365430149960536</v>
      </c>
      <c r="K32" s="10">
        <v>34.66</v>
      </c>
    </row>
    <row r="33">
      <c r="A33" s="0" t="s">
        <v>313</v>
      </c>
      <c r="B33" s="0" t="s">
        <v>258</v>
      </c>
      <c r="C33" s="0" t="s">
        <v>259</v>
      </c>
      <c r="D33" s="0" t="s">
        <v>33</v>
      </c>
      <c r="E33" s="2">
        <v>86.1</v>
      </c>
      <c r="F33" s="2">
        <v>48.212873</v>
      </c>
      <c r="G33" s="3">
        <v>6060</v>
      </c>
      <c r="H33" s="3">
        <v>250</v>
      </c>
      <c r="I33" s="3">
        <f>[Oil Value]+[Gas Value]</f>
        <v>6310</v>
      </c>
      <c r="J33" s="9">
        <f>IF(SUM([Total Value])=0,0,[Total Value]/SUM([Total Value]))</f>
        <v>0.09960536700868193</v>
      </c>
      <c r="K33" s="10">
        <v>304.3</v>
      </c>
    </row>
    <row r="34">
      <c r="A34" s="0" t="s">
        <v>313</v>
      </c>
      <c r="B34" s="0" t="s">
        <v>262</v>
      </c>
      <c r="C34" s="0" t="s">
        <v>263</v>
      </c>
      <c r="D34" s="0" t="s">
        <v>33</v>
      </c>
      <c r="E34" s="2">
        <v>86.1</v>
      </c>
      <c r="F34" s="2">
        <v>48.212873</v>
      </c>
      <c r="G34" s="3">
        <v>730</v>
      </c>
      <c r="H34" s="3">
        <v>120</v>
      </c>
      <c r="I34" s="3">
        <f>[Oil Value]+[Gas Value]</f>
        <v>850</v>
      </c>
      <c r="J34" s="9">
        <f>IF(SUM([Total Value])=0,0,[Total Value]/SUM([Total Value]))</f>
        <v>0.013417521704814524</v>
      </c>
      <c r="K34" s="10">
        <v>41.02</v>
      </c>
    </row>
    <row r="35">
      <c r="A35" s="0" t="s">
        <v>313</v>
      </c>
      <c r="B35" s="0" t="s">
        <v>266</v>
      </c>
      <c r="C35" s="0" t="s">
        <v>267</v>
      </c>
      <c r="D35" s="0" t="s">
        <v>33</v>
      </c>
      <c r="E35" s="2">
        <v>86.1</v>
      </c>
      <c r="F35" s="2">
        <v>48.212873</v>
      </c>
      <c r="G35" s="3">
        <v>620</v>
      </c>
      <c r="H35" s="3">
        <v>240</v>
      </c>
      <c r="I35" s="3">
        <f>[Oil Value]+[Gas Value]</f>
        <v>860</v>
      </c>
      <c r="J35" s="9">
        <f>IF(SUM([Total Value])=0,0,[Total Value]/SUM([Total Value]))</f>
        <v>0.013575374901341754</v>
      </c>
      <c r="K35" s="10">
        <v>41.56</v>
      </c>
    </row>
    <row r="36">
      <c r="A36" s="0" t="s">
        <v>313</v>
      </c>
      <c r="B36" s="0" t="s">
        <v>270</v>
      </c>
      <c r="C36" s="0" t="s">
        <v>271</v>
      </c>
      <c r="D36" s="0" t="s">
        <v>33</v>
      </c>
      <c r="E36" s="2">
        <v>86.1</v>
      </c>
      <c r="F36" s="2">
        <v>48.212873</v>
      </c>
      <c r="G36" s="3">
        <v>0</v>
      </c>
      <c r="H36" s="3">
        <v>30</v>
      </c>
      <c r="I36" s="3">
        <f>[Oil Value]+[Gas Value]</f>
        <v>30</v>
      </c>
      <c r="J36" s="9">
        <f>IF(SUM([Total Value])=0,0,[Total Value]/SUM([Total Value]))</f>
        <v>0.00047355958958168905</v>
      </c>
      <c r="K36" s="10">
        <v>1.58</v>
      </c>
    </row>
    <row r="37">
      <c r="A37" s="0" t="s">
        <v>313</v>
      </c>
      <c r="B37" s="0" t="s">
        <v>276</v>
      </c>
      <c r="C37" s="0" t="s">
        <v>277</v>
      </c>
      <c r="D37" s="0" t="s">
        <v>33</v>
      </c>
      <c r="E37" s="2">
        <v>86.1</v>
      </c>
      <c r="F37" s="2">
        <v>48.212873</v>
      </c>
      <c r="G37" s="3">
        <v>0</v>
      </c>
      <c r="H37" s="3">
        <v>200</v>
      </c>
      <c r="I37" s="3">
        <f>[Oil Value]+[Gas Value]</f>
        <v>200</v>
      </c>
      <c r="J37" s="9">
        <f>IF(SUM([Total Value])=0,0,[Total Value]/SUM([Total Value]))</f>
        <v>0.003157063930544594</v>
      </c>
      <c r="K37" s="10">
        <v>9.62</v>
      </c>
    </row>
    <row r="38">
      <c r="A38" s="0" t="s">
        <v>313</v>
      </c>
      <c r="B38" s="0" t="s">
        <v>278</v>
      </c>
      <c r="C38" s="0" t="s">
        <v>279</v>
      </c>
      <c r="D38" s="0" t="s">
        <v>33</v>
      </c>
      <c r="E38" s="2">
        <v>86.1</v>
      </c>
      <c r="F38" s="2">
        <v>48.212873</v>
      </c>
      <c r="G38" s="3">
        <v>2250</v>
      </c>
      <c r="H38" s="3">
        <v>2160</v>
      </c>
      <c r="I38" s="3">
        <f>[Oil Value]+[Gas Value]</f>
        <v>4410</v>
      </c>
      <c r="J38" s="9">
        <f>IF(SUM([Total Value])=0,0,[Total Value]/SUM([Total Value]))</f>
        <v>0.0696132596685083</v>
      </c>
      <c r="K38" s="10">
        <v>212.66</v>
      </c>
    </row>
    <row r="39">
      <c r="A39" s="0" t="s">
        <v>313</v>
      </c>
      <c r="B39" s="0" t="s">
        <v>280</v>
      </c>
      <c r="C39" s="0" t="s">
        <v>281</v>
      </c>
      <c r="D39" s="0" t="s">
        <v>33</v>
      </c>
      <c r="E39" s="2">
        <v>86.1</v>
      </c>
      <c r="F39" s="2">
        <v>48.212873</v>
      </c>
      <c r="G39" s="3">
        <v>5500</v>
      </c>
      <c r="H39" s="3">
        <v>240</v>
      </c>
      <c r="I39" s="3">
        <f>[Oil Value]+[Gas Value]</f>
        <v>5740</v>
      </c>
      <c r="J39" s="9">
        <f>IF(SUM([Total Value])=0,0,[Total Value]/SUM([Total Value]))</f>
        <v>0.09060773480662984</v>
      </c>
      <c r="K39" s="10">
        <v>276.82</v>
      </c>
    </row>
    <row r="40">
      <c r="A40" s="0" t="s">
        <v>313</v>
      </c>
      <c r="B40" s="0" t="s">
        <v>284</v>
      </c>
      <c r="C40" s="0" t="s">
        <v>285</v>
      </c>
      <c r="D40" s="0" t="s">
        <v>33</v>
      </c>
      <c r="E40" s="2">
        <v>86.1</v>
      </c>
      <c r="F40" s="2">
        <v>48.212873</v>
      </c>
      <c r="G40" s="3">
        <v>4460</v>
      </c>
      <c r="H40" s="3">
        <v>3640</v>
      </c>
      <c r="I40" s="3">
        <f>[Oil Value]+[Gas Value]</f>
        <v>8100</v>
      </c>
      <c r="J40" s="9">
        <f>IF(SUM([Total Value])=0,0,[Total Value]/SUM([Total Value]))</f>
        <v>0.12786108918705602</v>
      </c>
      <c r="K40" s="10">
        <v>390.72</v>
      </c>
    </row>
    <row r="41">
      <c r="A41" s="0" t="s">
        <v>313</v>
      </c>
      <c r="B41" s="0" t="s">
        <v>286</v>
      </c>
      <c r="C41" s="0" t="s">
        <v>287</v>
      </c>
      <c r="D41" s="0" t="s">
        <v>33</v>
      </c>
      <c r="E41" s="2">
        <v>86.1</v>
      </c>
      <c r="F41" s="2">
        <v>48.212873</v>
      </c>
      <c r="G41" s="3">
        <v>1850</v>
      </c>
      <c r="H41" s="3">
        <v>400</v>
      </c>
      <c r="I41" s="3">
        <f>[Oil Value]+[Gas Value]</f>
        <v>2250</v>
      </c>
      <c r="J41" s="9">
        <f>IF(SUM([Total Value])=0,0,[Total Value]/SUM([Total Value]))</f>
        <v>0.03551696921862668</v>
      </c>
      <c r="K41" s="10">
        <v>108.58</v>
      </c>
    </row>
    <row r="42">
      <c r="A42" s="0" t="s">
        <v>313</v>
      </c>
      <c r="B42" s="0" t="s">
        <v>288</v>
      </c>
      <c r="C42" s="0" t="s">
        <v>289</v>
      </c>
      <c r="D42" s="0" t="s">
        <v>33</v>
      </c>
      <c r="E42" s="2">
        <v>86.1</v>
      </c>
      <c r="F42" s="2">
        <v>48.212873</v>
      </c>
      <c r="G42" s="3">
        <v>1510</v>
      </c>
      <c r="H42" s="3">
        <v>260</v>
      </c>
      <c r="I42" s="3">
        <f>[Oil Value]+[Gas Value]</f>
        <v>1770</v>
      </c>
      <c r="J42" s="9">
        <f>IF(SUM([Total Value])=0,0,[Total Value]/SUM([Total Value]))</f>
        <v>0.027940015785319655</v>
      </c>
      <c r="K42" s="10">
        <v>85.36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4.29140853881836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138.87</v>
      </c>
      <c r="D3" s="4">
        <v>138.87</v>
      </c>
      <c r="E3" s="4">
        <f>[Prior]+[First]+[Second]</f>
        <v>277.74</v>
      </c>
    </row>
    <row r="4">
      <c r="A4" s="0" t="s">
        <v>297</v>
      </c>
      <c r="B4" s="4">
        <v>0</v>
      </c>
      <c r="C4" s="4">
        <v>-58.22</v>
      </c>
      <c r="D4" s="4">
        <v>-58.22</v>
      </c>
      <c r="E4" s="4">
        <f>[Prior]+[First]+[Second]</f>
        <v>-116.44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80.65</v>
      </c>
      <c r="D8" s="4">
        <v>80.65</v>
      </c>
      <c r="E8" s="4">
        <f>[Prior]+[First]+[Second]</f>
        <v>161.3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80.65</v>
      </c>
      <c r="D11" s="4">
        <v>80.65</v>
      </c>
      <c r="E11" s="4">
        <f>[Prior]+[First]+[Second]</f>
        <v>161.3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80.65</v>
      </c>
      <c r="D13" s="4">
        <v>80.65</v>
      </c>
      <c r="E13" s="4">
        <f>[Prior]+[First]+[Second]</f>
        <v>161.3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54</v>
      </c>
      <c r="C17" s="0" t="s">
        <v>55</v>
      </c>
      <c r="D17" s="0" t="s">
        <v>22</v>
      </c>
      <c r="E17" s="2">
        <v>80.83</v>
      </c>
      <c r="F17" s="2">
        <v>46.842181</v>
      </c>
      <c r="G17" s="3">
        <v>400</v>
      </c>
      <c r="H17" s="3">
        <v>250</v>
      </c>
      <c r="I17" s="3">
        <f>[Oil Value]+[Gas Value]</f>
        <v>650</v>
      </c>
      <c r="J17" s="9">
        <f>IF(SUM([Total Value])=0,0,[Total Value]/SUM([Total Value]))</f>
        <v>0.18950437317784258</v>
      </c>
      <c r="K17" s="10">
        <v>30.58</v>
      </c>
    </row>
    <row r="18">
      <c r="A18" s="0" t="s">
        <v>313</v>
      </c>
      <c r="B18" s="0" t="s">
        <v>68</v>
      </c>
      <c r="C18" s="0" t="s">
        <v>69</v>
      </c>
      <c r="D18" s="0" t="s">
        <v>22</v>
      </c>
      <c r="E18" s="2">
        <v>80.83</v>
      </c>
      <c r="F18" s="2">
        <v>46.842181</v>
      </c>
      <c r="G18" s="3">
        <v>0</v>
      </c>
      <c r="H18" s="3">
        <v>230</v>
      </c>
      <c r="I18" s="3">
        <f>[Oil Value]+[Gas Value]</f>
        <v>230</v>
      </c>
      <c r="J18" s="9">
        <f>IF(SUM([Total Value])=0,0,[Total Value]/SUM([Total Value]))</f>
        <v>0.06705539358600583</v>
      </c>
      <c r="K18" s="10">
        <v>10.9</v>
      </c>
    </row>
    <row r="19">
      <c r="A19" s="0" t="s">
        <v>313</v>
      </c>
      <c r="B19" s="0" t="s">
        <v>70</v>
      </c>
      <c r="C19" s="0" t="s">
        <v>71</v>
      </c>
      <c r="D19" s="0" t="s">
        <v>22</v>
      </c>
      <c r="E19" s="2">
        <v>80.83</v>
      </c>
      <c r="F19" s="2">
        <v>46.842181</v>
      </c>
      <c r="G19" s="3">
        <v>630</v>
      </c>
      <c r="H19" s="3">
        <v>250</v>
      </c>
      <c r="I19" s="3">
        <f>[Oil Value]+[Gas Value]</f>
        <v>880</v>
      </c>
      <c r="J19" s="9">
        <f>IF(SUM([Total Value])=0,0,[Total Value]/SUM([Total Value]))</f>
        <v>0.2565597667638484</v>
      </c>
      <c r="K19" s="10">
        <v>41.22</v>
      </c>
    </row>
    <row r="20">
      <c r="A20" s="0" t="s">
        <v>313</v>
      </c>
      <c r="B20" s="0" t="s">
        <v>138</v>
      </c>
      <c r="C20" s="0" t="s">
        <v>139</v>
      </c>
      <c r="D20" s="0" t="s">
        <v>22</v>
      </c>
      <c r="E20" s="2">
        <v>80.83</v>
      </c>
      <c r="F20" s="2">
        <v>46.842181</v>
      </c>
      <c r="G20" s="3">
        <v>40</v>
      </c>
      <c r="H20" s="3">
        <v>120</v>
      </c>
      <c r="I20" s="3">
        <f>[Oil Value]+[Gas Value]</f>
        <v>160</v>
      </c>
      <c r="J20" s="9">
        <f>IF(SUM([Total Value])=0,0,[Total Value]/SUM([Total Value]))</f>
        <v>0.04664723032069971</v>
      </c>
      <c r="K20" s="10">
        <v>7.54</v>
      </c>
    </row>
    <row r="21">
      <c r="A21" s="0" t="s">
        <v>313</v>
      </c>
      <c r="B21" s="0" t="s">
        <v>170</v>
      </c>
      <c r="C21" s="0" t="s">
        <v>171</v>
      </c>
      <c r="D21" s="0" t="s">
        <v>22</v>
      </c>
      <c r="E21" s="2">
        <v>80.83</v>
      </c>
      <c r="F21" s="2">
        <v>46.842181</v>
      </c>
      <c r="G21" s="3">
        <v>440</v>
      </c>
      <c r="H21" s="3">
        <v>270</v>
      </c>
      <c r="I21" s="3">
        <f>[Oil Value]+[Gas Value]</f>
        <v>710</v>
      </c>
      <c r="J21" s="9">
        <f>IF(SUM([Total Value])=0,0,[Total Value]/SUM([Total Value]))</f>
        <v>0.20699708454810495</v>
      </c>
      <c r="K21" s="10">
        <v>33.38</v>
      </c>
    </row>
    <row r="22">
      <c r="A22" s="0" t="s">
        <v>313</v>
      </c>
      <c r="B22" s="0" t="s">
        <v>174</v>
      </c>
      <c r="C22" s="0" t="s">
        <v>175</v>
      </c>
      <c r="D22" s="0" t="s">
        <v>22</v>
      </c>
      <c r="E22" s="2">
        <v>80.83</v>
      </c>
      <c r="F22" s="2">
        <v>46.842181</v>
      </c>
      <c r="G22" s="3">
        <v>0</v>
      </c>
      <c r="H22" s="3">
        <v>120</v>
      </c>
      <c r="I22" s="3">
        <f>[Oil Value]+[Gas Value]</f>
        <v>120</v>
      </c>
      <c r="J22" s="9">
        <f>IF(SUM([Total Value])=0,0,[Total Value]/SUM([Total Value]))</f>
        <v>0.03498542274052478</v>
      </c>
      <c r="K22" s="10">
        <v>5.62</v>
      </c>
    </row>
    <row r="23">
      <c r="A23" s="0" t="s">
        <v>313</v>
      </c>
      <c r="B23" s="0" t="s">
        <v>176</v>
      </c>
      <c r="C23" s="0" t="s">
        <v>177</v>
      </c>
      <c r="D23" s="0" t="s">
        <v>22</v>
      </c>
      <c r="E23" s="2">
        <v>80.83</v>
      </c>
      <c r="F23" s="2">
        <v>46.842181</v>
      </c>
      <c r="G23" s="3">
        <v>0</v>
      </c>
      <c r="H23" s="3">
        <v>60</v>
      </c>
      <c r="I23" s="3">
        <f>[Oil Value]+[Gas Value]</f>
        <v>60</v>
      </c>
      <c r="J23" s="9">
        <f>IF(SUM([Total Value])=0,0,[Total Value]/SUM([Total Value]))</f>
        <v>0.01749271137026239</v>
      </c>
      <c r="K23" s="10">
        <v>2.92</v>
      </c>
    </row>
    <row r="24">
      <c r="A24" s="0" t="s">
        <v>313</v>
      </c>
      <c r="B24" s="0" t="s">
        <v>178</v>
      </c>
      <c r="C24" s="0" t="s">
        <v>179</v>
      </c>
      <c r="D24" s="0" t="s">
        <v>22</v>
      </c>
      <c r="E24" s="2">
        <v>80.83</v>
      </c>
      <c r="F24" s="2">
        <v>46.842181</v>
      </c>
      <c r="G24" s="3">
        <v>0</v>
      </c>
      <c r="H24" s="3">
        <v>620</v>
      </c>
      <c r="I24" s="3">
        <f>[Oil Value]+[Gas Value]</f>
        <v>620</v>
      </c>
      <c r="J24" s="9">
        <f>IF(SUM([Total Value])=0,0,[Total Value]/SUM([Total Value]))</f>
        <v>0.1807580174927114</v>
      </c>
      <c r="K24" s="10">
        <v>29.14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122796058654785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26.9</v>
      </c>
      <c r="D3" s="4">
        <v>26.9</v>
      </c>
      <c r="E3" s="4">
        <f>[Prior]+[First]+[Second]</f>
        <v>53.8</v>
      </c>
    </row>
    <row r="4">
      <c r="A4" s="0" t="s">
        <v>297</v>
      </c>
      <c r="B4" s="4">
        <v>0</v>
      </c>
      <c r="C4" s="4">
        <v>-9.89</v>
      </c>
      <c r="D4" s="4">
        <v>-9.89</v>
      </c>
      <c r="E4" s="4">
        <f>[Prior]+[First]+[Second]</f>
        <v>-19.78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17.01</v>
      </c>
      <c r="D8" s="4">
        <v>17.01</v>
      </c>
      <c r="E8" s="4">
        <f>[Prior]+[First]+[Second]</f>
        <v>34.02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17.01</v>
      </c>
      <c r="D11" s="4">
        <v>17.01</v>
      </c>
      <c r="E11" s="4">
        <f>[Prior]+[First]+[Second]</f>
        <v>34.02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17.01</v>
      </c>
      <c r="D13" s="4">
        <v>17.01</v>
      </c>
      <c r="E13" s="4">
        <f>[Prior]+[First]+[Second]</f>
        <v>34.02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180</v>
      </c>
      <c r="C17" s="0" t="s">
        <v>181</v>
      </c>
      <c r="D17" s="0" t="s">
        <v>23</v>
      </c>
      <c r="E17" s="2">
        <v>86.64</v>
      </c>
      <c r="F17" s="2">
        <v>54.731092</v>
      </c>
      <c r="G17" s="3">
        <v>460</v>
      </c>
      <c r="H17" s="3">
        <v>160</v>
      </c>
      <c r="I17" s="3">
        <f>[Oil Value]+[Gas Value]</f>
        <v>620</v>
      </c>
      <c r="J17" s="9">
        <f>IF(SUM([Total Value])=0,0,[Total Value]/SUM([Total Value]))</f>
        <v>1</v>
      </c>
      <c r="K17" s="10">
        <v>34.02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758676528930664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6.19</v>
      </c>
      <c r="D3" s="4">
        <v>6.19</v>
      </c>
      <c r="E3" s="4">
        <f>[Prior]+[First]+[Second]</f>
        <v>12.38</v>
      </c>
    </row>
    <row r="4">
      <c r="A4" s="0" t="s">
        <v>297</v>
      </c>
      <c r="B4" s="4">
        <v>0</v>
      </c>
      <c r="C4" s="4">
        <v>-2.82</v>
      </c>
      <c r="D4" s="4">
        <v>-2.82</v>
      </c>
      <c r="E4" s="4">
        <f>[Prior]+[First]+[Second]</f>
        <v>-5.64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3.37</v>
      </c>
      <c r="D8" s="4">
        <v>3.37</v>
      </c>
      <c r="E8" s="4">
        <f>[Prior]+[First]+[Second]</f>
        <v>6.74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3.37</v>
      </c>
      <c r="D11" s="4">
        <v>3.37</v>
      </c>
      <c r="E11" s="4">
        <f>[Prior]+[First]+[Second]</f>
        <v>6.74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3.37</v>
      </c>
      <c r="D13" s="4">
        <v>3.37</v>
      </c>
      <c r="E13" s="4">
        <f>[Prior]+[First]+[Second]</f>
        <v>6.74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62</v>
      </c>
      <c r="C17" s="0" t="s">
        <v>63</v>
      </c>
      <c r="D17" s="0" t="s">
        <v>24</v>
      </c>
      <c r="E17" s="2">
        <v>82.15</v>
      </c>
      <c r="F17" s="2">
        <v>44.548776</v>
      </c>
      <c r="G17" s="3">
        <v>0</v>
      </c>
      <c r="H17" s="3">
        <v>30</v>
      </c>
      <c r="I17" s="3">
        <f>[Oil Value]+[Gas Value]</f>
        <v>30</v>
      </c>
      <c r="J17" s="9">
        <f>IF(SUM([Total Value])=0,0,[Total Value]/SUM([Total Value]))</f>
        <v>0.2</v>
      </c>
      <c r="K17" s="10">
        <v>1.44</v>
      </c>
    </row>
    <row r="18">
      <c r="A18" s="0" t="s">
        <v>313</v>
      </c>
      <c r="B18" s="0" t="s">
        <v>64</v>
      </c>
      <c r="C18" s="0" t="s">
        <v>65</v>
      </c>
      <c r="D18" s="0" t="s">
        <v>24</v>
      </c>
      <c r="E18" s="2">
        <v>82.15</v>
      </c>
      <c r="F18" s="2">
        <v>44.548776</v>
      </c>
      <c r="G18" s="3">
        <v>0</v>
      </c>
      <c r="H18" s="3">
        <v>120</v>
      </c>
      <c r="I18" s="3">
        <f>[Oil Value]+[Gas Value]</f>
        <v>120</v>
      </c>
      <c r="J18" s="9">
        <f>IF(SUM([Total Value])=0,0,[Total Value]/SUM([Total Value]))</f>
        <v>0.8</v>
      </c>
      <c r="K18" s="10">
        <v>5.3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4.29140853881836" customWidth="1"/>
    <col min="4" max="4" width="31.45091819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58.48</v>
      </c>
      <c r="D3" s="4">
        <v>58.48</v>
      </c>
      <c r="E3" s="4">
        <f>[Prior]+[First]+[Second]</f>
        <v>116.96</v>
      </c>
    </row>
    <row r="4">
      <c r="A4" s="0" t="s">
        <v>297</v>
      </c>
      <c r="B4" s="4">
        <v>0</v>
      </c>
      <c r="C4" s="4">
        <v>-24.3</v>
      </c>
      <c r="D4" s="4">
        <v>-24.3</v>
      </c>
      <c r="E4" s="4">
        <f>[Prior]+[First]+[Second]</f>
        <v>-48.6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34.18</v>
      </c>
      <c r="D8" s="4">
        <v>34.18</v>
      </c>
      <c r="E8" s="4">
        <f>[Prior]+[First]+[Second]</f>
        <v>68.36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34.18</v>
      </c>
      <c r="D11" s="4">
        <v>34.18</v>
      </c>
      <c r="E11" s="4">
        <f>[Prior]+[First]+[Second]</f>
        <v>68.36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34.18</v>
      </c>
      <c r="D13" s="4">
        <v>34.18</v>
      </c>
      <c r="E13" s="4">
        <f>[Prior]+[First]+[Second]</f>
        <v>68.36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56</v>
      </c>
      <c r="C17" s="0" t="s">
        <v>57</v>
      </c>
      <c r="D17" s="0" t="s">
        <v>25</v>
      </c>
      <c r="E17" s="2">
        <v>111.1</v>
      </c>
      <c r="F17" s="2">
        <v>64.737987</v>
      </c>
      <c r="G17" s="3">
        <v>0</v>
      </c>
      <c r="H17" s="3">
        <v>110</v>
      </c>
      <c r="I17" s="3">
        <f>[Oil Value]+[Gas Value]</f>
        <v>110</v>
      </c>
      <c r="J17" s="9">
        <f>IF(SUM([Total Value])=0,0,[Total Value]/SUM([Total Value]))</f>
        <v>0.10476190476190478</v>
      </c>
      <c r="K17" s="10">
        <v>7.14</v>
      </c>
    </row>
    <row r="18">
      <c r="A18" s="0" t="s">
        <v>313</v>
      </c>
      <c r="B18" s="0" t="s">
        <v>58</v>
      </c>
      <c r="C18" s="0" t="s">
        <v>59</v>
      </c>
      <c r="D18" s="0" t="s">
        <v>25</v>
      </c>
      <c r="E18" s="2">
        <v>111.1</v>
      </c>
      <c r="F18" s="2">
        <v>64.737987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0.05714285714285715</v>
      </c>
      <c r="K18" s="10">
        <v>4.06</v>
      </c>
    </row>
    <row r="19">
      <c r="A19" s="0" t="s">
        <v>313</v>
      </c>
      <c r="B19" s="0" t="s">
        <v>60</v>
      </c>
      <c r="C19" s="0" t="s">
        <v>61</v>
      </c>
      <c r="D19" s="0" t="s">
        <v>25</v>
      </c>
      <c r="E19" s="2">
        <v>111.1</v>
      </c>
      <c r="F19" s="2">
        <v>64.737987</v>
      </c>
      <c r="G19" s="3">
        <v>0</v>
      </c>
      <c r="H19" s="3">
        <v>110</v>
      </c>
      <c r="I19" s="3">
        <f>[Oil Value]+[Gas Value]</f>
        <v>110</v>
      </c>
      <c r="J19" s="9">
        <f>IF(SUM([Total Value])=0,0,[Total Value]/SUM([Total Value]))</f>
        <v>0.10476190476190478</v>
      </c>
      <c r="K19" s="10">
        <v>7.14</v>
      </c>
    </row>
    <row r="20">
      <c r="A20" s="0" t="s">
        <v>313</v>
      </c>
      <c r="B20" s="0" t="s">
        <v>66</v>
      </c>
      <c r="C20" s="0" t="s">
        <v>67</v>
      </c>
      <c r="D20" s="0" t="s">
        <v>25</v>
      </c>
      <c r="E20" s="2">
        <v>111.1</v>
      </c>
      <c r="F20" s="2">
        <v>64.737987</v>
      </c>
      <c r="G20" s="3">
        <v>0</v>
      </c>
      <c r="H20" s="3">
        <v>30</v>
      </c>
      <c r="I20" s="3">
        <f>[Oil Value]+[Gas Value]</f>
        <v>30</v>
      </c>
      <c r="J20" s="9">
        <f>IF(SUM([Total Value])=0,0,[Total Value]/SUM([Total Value]))</f>
        <v>0.028571428571428574</v>
      </c>
      <c r="K20" s="10">
        <v>2</v>
      </c>
    </row>
    <row r="21">
      <c r="A21" s="0" t="s">
        <v>313</v>
      </c>
      <c r="B21" s="0" t="s">
        <v>132</v>
      </c>
      <c r="C21" s="0" t="s">
        <v>133</v>
      </c>
      <c r="D21" s="0" t="s">
        <v>25</v>
      </c>
      <c r="E21" s="2">
        <v>111.1</v>
      </c>
      <c r="F21" s="2">
        <v>64.737987</v>
      </c>
      <c r="G21" s="3">
        <v>40</v>
      </c>
      <c r="H21" s="3">
        <v>120</v>
      </c>
      <c r="I21" s="3">
        <f>[Oil Value]+[Gas Value]</f>
        <v>160</v>
      </c>
      <c r="J21" s="9">
        <f>IF(SUM([Total Value])=0,0,[Total Value]/SUM([Total Value]))</f>
        <v>0.1523809523809524</v>
      </c>
      <c r="K21" s="10">
        <v>10.36</v>
      </c>
    </row>
    <row r="22">
      <c r="A22" s="0" t="s">
        <v>313</v>
      </c>
      <c r="B22" s="0" t="s">
        <v>140</v>
      </c>
      <c r="C22" s="0" t="s">
        <v>141</v>
      </c>
      <c r="D22" s="0" t="s">
        <v>25</v>
      </c>
      <c r="E22" s="2">
        <v>111.1</v>
      </c>
      <c r="F22" s="2">
        <v>64.737987</v>
      </c>
      <c r="G22" s="3">
        <v>40</v>
      </c>
      <c r="H22" s="3">
        <v>120</v>
      </c>
      <c r="I22" s="3">
        <f>[Oil Value]+[Gas Value]</f>
        <v>160</v>
      </c>
      <c r="J22" s="9">
        <f>IF(SUM([Total Value])=0,0,[Total Value]/SUM([Total Value]))</f>
        <v>0.1523809523809524</v>
      </c>
      <c r="K22" s="10">
        <v>10.36</v>
      </c>
    </row>
    <row r="23">
      <c r="A23" s="0" t="s">
        <v>313</v>
      </c>
      <c r="B23" s="0" t="s">
        <v>152</v>
      </c>
      <c r="C23" s="0" t="s">
        <v>153</v>
      </c>
      <c r="D23" s="0" t="s">
        <v>25</v>
      </c>
      <c r="E23" s="2">
        <v>111.1</v>
      </c>
      <c r="F23" s="2">
        <v>64.737987</v>
      </c>
      <c r="G23" s="3">
        <v>190</v>
      </c>
      <c r="H23" s="3">
        <v>230</v>
      </c>
      <c r="I23" s="3">
        <f>[Oil Value]+[Gas Value]</f>
        <v>420</v>
      </c>
      <c r="J23" s="9">
        <f>IF(SUM([Total Value])=0,0,[Total Value]/SUM([Total Value]))</f>
        <v>0.4</v>
      </c>
      <c r="K23" s="10">
        <v>27.3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3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2.77522659301758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524.28</v>
      </c>
      <c r="D3" s="4">
        <v>524.28</v>
      </c>
      <c r="E3" s="4">
        <f>[Prior]+[First]+[Second]</f>
        <v>1048.56</v>
      </c>
    </row>
    <row r="4">
      <c r="A4" s="0" t="s">
        <v>297</v>
      </c>
      <c r="B4" s="4">
        <v>0</v>
      </c>
      <c r="C4" s="4">
        <v>-196.23</v>
      </c>
      <c r="D4" s="4">
        <v>-196.23</v>
      </c>
      <c r="E4" s="4">
        <f>[Prior]+[First]+[Second]</f>
        <v>-392.46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328.05</v>
      </c>
      <c r="D8" s="4">
        <v>328.05</v>
      </c>
      <c r="E8" s="4">
        <f>[Prior]+[First]+[Second]</f>
        <v>656.1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328.05</v>
      </c>
      <c r="D11" s="4">
        <v>328.05</v>
      </c>
      <c r="E11" s="4">
        <f>[Prior]+[First]+[Second]</f>
        <v>656.1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328.05</v>
      </c>
      <c r="D13" s="4">
        <v>328.05</v>
      </c>
      <c r="E13" s="4">
        <f>[Prior]+[First]+[Second]</f>
        <v>656.1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84</v>
      </c>
      <c r="C17" s="0" t="s">
        <v>85</v>
      </c>
      <c r="D17" s="0" t="s">
        <v>26</v>
      </c>
      <c r="E17" s="2">
        <v>88.57</v>
      </c>
      <c r="F17" s="2">
        <v>55.370505</v>
      </c>
      <c r="G17" s="3">
        <v>80</v>
      </c>
      <c r="H17" s="3">
        <v>60</v>
      </c>
      <c r="I17" s="3">
        <f>[Oil Value]+[Gas Value]</f>
        <v>140</v>
      </c>
      <c r="J17" s="9">
        <f>IF(SUM([Total Value])=0,0,[Total Value]/SUM([Total Value]))</f>
        <v>0.011844331641285956</v>
      </c>
      <c r="K17" s="10">
        <v>7.8</v>
      </c>
    </row>
    <row r="18">
      <c r="A18" s="0" t="s">
        <v>313</v>
      </c>
      <c r="B18" s="0" t="s">
        <v>86</v>
      </c>
      <c r="C18" s="0" t="s">
        <v>87</v>
      </c>
      <c r="D18" s="0" t="s">
        <v>26</v>
      </c>
      <c r="E18" s="2">
        <v>88.57</v>
      </c>
      <c r="F18" s="2">
        <v>55.370505</v>
      </c>
      <c r="G18" s="3">
        <v>80</v>
      </c>
      <c r="H18" s="3">
        <v>60</v>
      </c>
      <c r="I18" s="3">
        <f>[Oil Value]+[Gas Value]</f>
        <v>140</v>
      </c>
      <c r="J18" s="9">
        <f>IF(SUM([Total Value])=0,0,[Total Value]/SUM([Total Value]))</f>
        <v>0.011844331641285956</v>
      </c>
      <c r="K18" s="10">
        <v>7.8</v>
      </c>
    </row>
    <row r="19">
      <c r="A19" s="0" t="s">
        <v>313</v>
      </c>
      <c r="B19" s="0" t="s">
        <v>88</v>
      </c>
      <c r="C19" s="0" t="s">
        <v>89</v>
      </c>
      <c r="D19" s="0" t="s">
        <v>26</v>
      </c>
      <c r="E19" s="2">
        <v>88.57</v>
      </c>
      <c r="F19" s="2">
        <v>55.370505</v>
      </c>
      <c r="G19" s="3">
        <v>0</v>
      </c>
      <c r="H19" s="3">
        <v>80</v>
      </c>
      <c r="I19" s="3">
        <f>[Oil Value]+[Gas Value]</f>
        <v>80</v>
      </c>
      <c r="J19" s="9">
        <f>IF(SUM([Total Value])=0,0,[Total Value]/SUM([Total Value]))</f>
        <v>0.00676818950930626</v>
      </c>
      <c r="K19" s="10">
        <v>4.52</v>
      </c>
    </row>
    <row r="20">
      <c r="A20" s="0" t="s">
        <v>313</v>
      </c>
      <c r="B20" s="0" t="s">
        <v>90</v>
      </c>
      <c r="C20" s="0" t="s">
        <v>91</v>
      </c>
      <c r="D20" s="0" t="s">
        <v>26</v>
      </c>
      <c r="E20" s="2">
        <v>88.57</v>
      </c>
      <c r="F20" s="2">
        <v>55.370505</v>
      </c>
      <c r="G20" s="3">
        <v>0</v>
      </c>
      <c r="H20" s="3">
        <v>3130</v>
      </c>
      <c r="I20" s="3">
        <f>[Oil Value]+[Gas Value]</f>
        <v>3130</v>
      </c>
      <c r="J20" s="9">
        <f>IF(SUM([Total Value])=0,0,[Total Value]/SUM([Total Value]))</f>
        <v>0.26480541455160744</v>
      </c>
      <c r="K20" s="10">
        <v>173.36</v>
      </c>
    </row>
    <row r="21">
      <c r="A21" s="0" t="s">
        <v>313</v>
      </c>
      <c r="B21" s="0" t="s">
        <v>92</v>
      </c>
      <c r="C21" s="0" t="s">
        <v>93</v>
      </c>
      <c r="D21" s="0" t="s">
        <v>26</v>
      </c>
      <c r="E21" s="2">
        <v>88.57</v>
      </c>
      <c r="F21" s="2">
        <v>55.370505</v>
      </c>
      <c r="G21" s="3">
        <v>240</v>
      </c>
      <c r="H21" s="3">
        <v>200</v>
      </c>
      <c r="I21" s="3">
        <f>[Oil Value]+[Gas Value]</f>
        <v>440</v>
      </c>
      <c r="J21" s="9">
        <f>IF(SUM([Total Value])=0,0,[Total Value]/SUM([Total Value]))</f>
        <v>0.03722504230118444</v>
      </c>
      <c r="K21" s="10">
        <v>24.34</v>
      </c>
    </row>
    <row r="22">
      <c r="A22" s="0" t="s">
        <v>313</v>
      </c>
      <c r="B22" s="0" t="s">
        <v>94</v>
      </c>
      <c r="C22" s="0" t="s">
        <v>95</v>
      </c>
      <c r="D22" s="0" t="s">
        <v>26</v>
      </c>
      <c r="E22" s="2">
        <v>88.57</v>
      </c>
      <c r="F22" s="2">
        <v>55.370505</v>
      </c>
      <c r="G22" s="3">
        <v>0</v>
      </c>
      <c r="H22" s="3">
        <v>60</v>
      </c>
      <c r="I22" s="3">
        <f>[Oil Value]+[Gas Value]</f>
        <v>60</v>
      </c>
      <c r="J22" s="9">
        <f>IF(SUM([Total Value])=0,0,[Total Value]/SUM([Total Value]))</f>
        <v>0.005076142131979696</v>
      </c>
      <c r="K22" s="10">
        <v>3.46</v>
      </c>
    </row>
    <row r="23">
      <c r="A23" s="0" t="s">
        <v>313</v>
      </c>
      <c r="B23" s="0" t="s">
        <v>96</v>
      </c>
      <c r="C23" s="0" t="s">
        <v>97</v>
      </c>
      <c r="D23" s="0" t="s">
        <v>26</v>
      </c>
      <c r="E23" s="2">
        <v>88.57</v>
      </c>
      <c r="F23" s="2">
        <v>55.370505</v>
      </c>
      <c r="G23" s="3">
        <v>0</v>
      </c>
      <c r="H23" s="3">
        <v>30</v>
      </c>
      <c r="I23" s="3">
        <f>[Oil Value]+[Gas Value]</f>
        <v>30</v>
      </c>
      <c r="J23" s="9">
        <f>IF(SUM([Total Value])=0,0,[Total Value]/SUM([Total Value]))</f>
        <v>0.002538071065989848</v>
      </c>
      <c r="K23" s="10">
        <v>1.72</v>
      </c>
    </row>
    <row r="24">
      <c r="A24" s="0" t="s">
        <v>313</v>
      </c>
      <c r="B24" s="0" t="s">
        <v>98</v>
      </c>
      <c r="C24" s="0" t="s">
        <v>99</v>
      </c>
      <c r="D24" s="0" t="s">
        <v>26</v>
      </c>
      <c r="E24" s="2">
        <v>88.57</v>
      </c>
      <c r="F24" s="2">
        <v>55.370505</v>
      </c>
      <c r="G24" s="3">
        <v>0</v>
      </c>
      <c r="H24" s="3">
        <v>180</v>
      </c>
      <c r="I24" s="3">
        <f>[Oil Value]+[Gas Value]</f>
        <v>180</v>
      </c>
      <c r="J24" s="9">
        <f>IF(SUM([Total Value])=0,0,[Total Value]/SUM([Total Value]))</f>
        <v>0.015228426395939087</v>
      </c>
      <c r="K24" s="10">
        <v>10.06</v>
      </c>
    </row>
    <row r="25">
      <c r="A25" s="0" t="s">
        <v>313</v>
      </c>
      <c r="B25" s="0" t="s">
        <v>100</v>
      </c>
      <c r="C25" s="0" t="s">
        <v>101</v>
      </c>
      <c r="D25" s="0" t="s">
        <v>26</v>
      </c>
      <c r="E25" s="2">
        <v>88.57</v>
      </c>
      <c r="F25" s="2">
        <v>55.370505</v>
      </c>
      <c r="G25" s="3">
        <v>0</v>
      </c>
      <c r="H25" s="3">
        <v>180</v>
      </c>
      <c r="I25" s="3">
        <f>[Oil Value]+[Gas Value]</f>
        <v>180</v>
      </c>
      <c r="J25" s="9">
        <f>IF(SUM([Total Value])=0,0,[Total Value]/SUM([Total Value]))</f>
        <v>0.015228426395939087</v>
      </c>
      <c r="K25" s="10">
        <v>10.06</v>
      </c>
    </row>
    <row r="26">
      <c r="A26" s="0" t="s">
        <v>313</v>
      </c>
      <c r="B26" s="0" t="s">
        <v>102</v>
      </c>
      <c r="C26" s="0" t="s">
        <v>103</v>
      </c>
      <c r="D26" s="0" t="s">
        <v>26</v>
      </c>
      <c r="E26" s="2">
        <v>88.57</v>
      </c>
      <c r="F26" s="2">
        <v>55.370505</v>
      </c>
      <c r="G26" s="3">
        <v>0</v>
      </c>
      <c r="H26" s="3">
        <v>330</v>
      </c>
      <c r="I26" s="3">
        <f>[Oil Value]+[Gas Value]</f>
        <v>330</v>
      </c>
      <c r="J26" s="9">
        <f>IF(SUM([Total Value])=0,0,[Total Value]/SUM([Total Value]))</f>
        <v>0.027918781725888325</v>
      </c>
      <c r="K26" s="10">
        <v>18.28</v>
      </c>
    </row>
    <row r="27">
      <c r="A27" s="0" t="s">
        <v>313</v>
      </c>
      <c r="B27" s="0" t="s">
        <v>104</v>
      </c>
      <c r="C27" s="0" t="s">
        <v>105</v>
      </c>
      <c r="D27" s="0" t="s">
        <v>26</v>
      </c>
      <c r="E27" s="2">
        <v>88.57</v>
      </c>
      <c r="F27" s="2">
        <v>55.370505</v>
      </c>
      <c r="G27" s="3">
        <v>290</v>
      </c>
      <c r="H27" s="3">
        <v>80</v>
      </c>
      <c r="I27" s="3">
        <f>[Oil Value]+[Gas Value]</f>
        <v>370</v>
      </c>
      <c r="J27" s="9">
        <f>IF(SUM([Total Value])=0,0,[Total Value]/SUM([Total Value]))</f>
        <v>0.03130287648054146</v>
      </c>
      <c r="K27" s="10">
        <v>20.54</v>
      </c>
    </row>
    <row r="28">
      <c r="A28" s="0" t="s">
        <v>313</v>
      </c>
      <c r="B28" s="0" t="s">
        <v>106</v>
      </c>
      <c r="C28" s="0" t="s">
        <v>107</v>
      </c>
      <c r="D28" s="0" t="s">
        <v>26</v>
      </c>
      <c r="E28" s="2">
        <v>88.57</v>
      </c>
      <c r="F28" s="2">
        <v>55.370505</v>
      </c>
      <c r="G28" s="3">
        <v>290</v>
      </c>
      <c r="H28" s="3">
        <v>80</v>
      </c>
      <c r="I28" s="3">
        <f>[Oil Value]+[Gas Value]</f>
        <v>370</v>
      </c>
      <c r="J28" s="9">
        <f>IF(SUM([Total Value])=0,0,[Total Value]/SUM([Total Value]))</f>
        <v>0.03130287648054146</v>
      </c>
      <c r="K28" s="10">
        <v>20.54</v>
      </c>
    </row>
    <row r="29">
      <c r="A29" s="0" t="s">
        <v>313</v>
      </c>
      <c r="B29" s="0" t="s">
        <v>108</v>
      </c>
      <c r="C29" s="0" t="s">
        <v>109</v>
      </c>
      <c r="D29" s="0" t="s">
        <v>26</v>
      </c>
      <c r="E29" s="2">
        <v>88.57</v>
      </c>
      <c r="F29" s="2">
        <v>55.370505</v>
      </c>
      <c r="G29" s="3">
        <v>0</v>
      </c>
      <c r="H29" s="3">
        <v>140</v>
      </c>
      <c r="I29" s="3">
        <f>[Oil Value]+[Gas Value]</f>
        <v>140</v>
      </c>
      <c r="J29" s="9">
        <f>IF(SUM([Total Value])=0,0,[Total Value]/SUM([Total Value]))</f>
        <v>0.011844331641285956</v>
      </c>
      <c r="K29" s="10">
        <v>7.8</v>
      </c>
    </row>
    <row r="30">
      <c r="A30" s="0" t="s">
        <v>313</v>
      </c>
      <c r="B30" s="0" t="s">
        <v>110</v>
      </c>
      <c r="C30" s="0" t="s">
        <v>111</v>
      </c>
      <c r="D30" s="0" t="s">
        <v>26</v>
      </c>
      <c r="E30" s="2">
        <v>88.57</v>
      </c>
      <c r="F30" s="2">
        <v>55.370505</v>
      </c>
      <c r="G30" s="3">
        <v>0</v>
      </c>
      <c r="H30" s="3">
        <v>1570</v>
      </c>
      <c r="I30" s="3">
        <f>[Oil Value]+[Gas Value]</f>
        <v>1570</v>
      </c>
      <c r="J30" s="9">
        <f>IF(SUM([Total Value])=0,0,[Total Value]/SUM([Total Value]))</f>
        <v>0.13282571912013538</v>
      </c>
      <c r="K30" s="10">
        <v>87.06</v>
      </c>
    </row>
    <row r="31">
      <c r="A31" s="0" t="s">
        <v>313</v>
      </c>
      <c r="B31" s="0" t="s">
        <v>112</v>
      </c>
      <c r="C31" s="0" t="s">
        <v>113</v>
      </c>
      <c r="D31" s="0" t="s">
        <v>26</v>
      </c>
      <c r="E31" s="2">
        <v>88.57</v>
      </c>
      <c r="F31" s="2">
        <v>55.370505</v>
      </c>
      <c r="G31" s="3">
        <v>0</v>
      </c>
      <c r="H31" s="3">
        <v>470</v>
      </c>
      <c r="I31" s="3">
        <f>[Oil Value]+[Gas Value]</f>
        <v>470</v>
      </c>
      <c r="J31" s="9">
        <f>IF(SUM([Total Value])=0,0,[Total Value]/SUM([Total Value]))</f>
        <v>0.03976311336717428</v>
      </c>
      <c r="K31" s="10">
        <v>26.02</v>
      </c>
    </row>
    <row r="32">
      <c r="A32" s="0" t="s">
        <v>313</v>
      </c>
      <c r="B32" s="0" t="s">
        <v>116</v>
      </c>
      <c r="C32" s="0" t="s">
        <v>117</v>
      </c>
      <c r="D32" s="0" t="s">
        <v>26</v>
      </c>
      <c r="E32" s="2">
        <v>88.57</v>
      </c>
      <c r="F32" s="2">
        <v>55.370505</v>
      </c>
      <c r="G32" s="3">
        <v>370</v>
      </c>
      <c r="H32" s="3">
        <v>510</v>
      </c>
      <c r="I32" s="3">
        <f>[Oil Value]+[Gas Value]</f>
        <v>880</v>
      </c>
      <c r="J32" s="9">
        <f>IF(SUM([Total Value])=0,0,[Total Value]/SUM([Total Value]))</f>
        <v>0.07445008460236888</v>
      </c>
      <c r="K32" s="10">
        <v>48.78</v>
      </c>
    </row>
    <row r="33">
      <c r="A33" s="0" t="s">
        <v>313</v>
      </c>
      <c r="B33" s="0" t="s">
        <v>118</v>
      </c>
      <c r="C33" s="0" t="s">
        <v>119</v>
      </c>
      <c r="D33" s="0" t="s">
        <v>26</v>
      </c>
      <c r="E33" s="2">
        <v>88.57</v>
      </c>
      <c r="F33" s="2">
        <v>55.370505</v>
      </c>
      <c r="G33" s="3">
        <v>230</v>
      </c>
      <c r="H33" s="3">
        <v>140</v>
      </c>
      <c r="I33" s="3">
        <f>[Oil Value]+[Gas Value]</f>
        <v>370</v>
      </c>
      <c r="J33" s="9">
        <f>IF(SUM([Total Value])=0,0,[Total Value]/SUM([Total Value]))</f>
        <v>0.03130287648054146</v>
      </c>
      <c r="K33" s="10">
        <v>20.54</v>
      </c>
    </row>
    <row r="34">
      <c r="A34" s="0" t="s">
        <v>313</v>
      </c>
      <c r="B34" s="0" t="s">
        <v>120</v>
      </c>
      <c r="C34" s="0" t="s">
        <v>121</v>
      </c>
      <c r="D34" s="0" t="s">
        <v>26</v>
      </c>
      <c r="E34" s="2">
        <v>88.57</v>
      </c>
      <c r="F34" s="2">
        <v>55.370505</v>
      </c>
      <c r="G34" s="3">
        <v>460</v>
      </c>
      <c r="H34" s="3">
        <v>110</v>
      </c>
      <c r="I34" s="3">
        <f>[Oil Value]+[Gas Value]</f>
        <v>570</v>
      </c>
      <c r="J34" s="9">
        <f>IF(SUM([Total Value])=0,0,[Total Value]/SUM([Total Value]))</f>
        <v>0.048223350253807105</v>
      </c>
      <c r="K34" s="10">
        <v>31.68</v>
      </c>
    </row>
    <row r="35">
      <c r="A35" s="0" t="s">
        <v>313</v>
      </c>
      <c r="B35" s="0" t="s">
        <v>122</v>
      </c>
      <c r="C35" s="0" t="s">
        <v>123</v>
      </c>
      <c r="D35" s="0" t="s">
        <v>26</v>
      </c>
      <c r="E35" s="2">
        <v>88.57</v>
      </c>
      <c r="F35" s="2">
        <v>55.370505</v>
      </c>
      <c r="G35" s="3">
        <v>460</v>
      </c>
      <c r="H35" s="3">
        <v>110</v>
      </c>
      <c r="I35" s="3">
        <f>[Oil Value]+[Gas Value]</f>
        <v>570</v>
      </c>
      <c r="J35" s="9">
        <f>IF(SUM([Total Value])=0,0,[Total Value]/SUM([Total Value]))</f>
        <v>0.048223350253807105</v>
      </c>
      <c r="K35" s="10">
        <v>31.68</v>
      </c>
    </row>
    <row r="36">
      <c r="A36" s="0" t="s">
        <v>313</v>
      </c>
      <c r="B36" s="0" t="s">
        <v>124</v>
      </c>
      <c r="C36" s="0" t="s">
        <v>125</v>
      </c>
      <c r="D36" s="0" t="s">
        <v>26</v>
      </c>
      <c r="E36" s="2">
        <v>88.57</v>
      </c>
      <c r="F36" s="2">
        <v>55.370505</v>
      </c>
      <c r="G36" s="3">
        <v>150</v>
      </c>
      <c r="H36" s="3">
        <v>20</v>
      </c>
      <c r="I36" s="3">
        <f>[Oil Value]+[Gas Value]</f>
        <v>170</v>
      </c>
      <c r="J36" s="9">
        <f>IF(SUM([Total Value])=0,0,[Total Value]/SUM([Total Value]))</f>
        <v>0.014382402707275805</v>
      </c>
      <c r="K36" s="10">
        <v>9.54</v>
      </c>
    </row>
    <row r="37">
      <c r="A37" s="0" t="s">
        <v>313</v>
      </c>
      <c r="B37" s="0" t="s">
        <v>126</v>
      </c>
      <c r="C37" s="0" t="s">
        <v>127</v>
      </c>
      <c r="D37" s="0" t="s">
        <v>26</v>
      </c>
      <c r="E37" s="2">
        <v>88.57</v>
      </c>
      <c r="F37" s="2">
        <v>55.370505</v>
      </c>
      <c r="G37" s="3">
        <v>0</v>
      </c>
      <c r="H37" s="3">
        <v>1570</v>
      </c>
      <c r="I37" s="3">
        <f>[Oil Value]+[Gas Value]</f>
        <v>1570</v>
      </c>
      <c r="J37" s="9">
        <f>IF(SUM([Total Value])=0,0,[Total Value]/SUM([Total Value]))</f>
        <v>0.13282571912013538</v>
      </c>
      <c r="K37" s="10">
        <v>87.06</v>
      </c>
    </row>
    <row r="38">
      <c r="A38" s="0" t="s">
        <v>313</v>
      </c>
      <c r="B38" s="0" t="s">
        <v>144</v>
      </c>
      <c r="C38" s="0" t="s">
        <v>145</v>
      </c>
      <c r="D38" s="0" t="s">
        <v>26</v>
      </c>
      <c r="E38" s="2">
        <v>88.57</v>
      </c>
      <c r="F38" s="2">
        <v>55.370505</v>
      </c>
      <c r="G38" s="3">
        <v>0</v>
      </c>
      <c r="H38" s="3">
        <v>60</v>
      </c>
      <c r="I38" s="3">
        <f>[Oil Value]+[Gas Value]</f>
        <v>60</v>
      </c>
      <c r="J38" s="9">
        <f>IF(SUM([Total Value])=0,0,[Total Value]/SUM([Total Value]))</f>
        <v>0.005076142131979696</v>
      </c>
      <c r="K38" s="10">
        <v>3.46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0.009418487548828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117.78</v>
      </c>
      <c r="D3" s="4">
        <v>117.78</v>
      </c>
      <c r="E3" s="4">
        <f>[Prior]+[First]+[Second]</f>
        <v>235.56</v>
      </c>
    </row>
    <row r="4">
      <c r="A4" s="0" t="s">
        <v>297</v>
      </c>
      <c r="B4" s="4">
        <v>0</v>
      </c>
      <c r="C4" s="4">
        <v>-41.57</v>
      </c>
      <c r="D4" s="4">
        <v>-41.57</v>
      </c>
      <c r="E4" s="4">
        <f>[Prior]+[First]+[Second]</f>
        <v>-83.14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76.21</v>
      </c>
      <c r="D8" s="4">
        <v>76.21</v>
      </c>
      <c r="E8" s="4">
        <f>[Prior]+[First]+[Second]</f>
        <v>152.42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76.21</v>
      </c>
      <c r="D11" s="4">
        <v>76.21</v>
      </c>
      <c r="E11" s="4">
        <f>[Prior]+[First]+[Second]</f>
        <v>152.42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76.21</v>
      </c>
      <c r="D13" s="4">
        <v>76.21</v>
      </c>
      <c r="E13" s="4">
        <f>[Prior]+[First]+[Second]</f>
        <v>152.42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42</v>
      </c>
      <c r="C17" s="0" t="s">
        <v>43</v>
      </c>
      <c r="D17" s="0" t="s">
        <v>27</v>
      </c>
      <c r="E17" s="2">
        <v>91.87</v>
      </c>
      <c r="F17" s="2">
        <v>59.371408</v>
      </c>
      <c r="G17" s="3">
        <v>370</v>
      </c>
      <c r="H17" s="3">
        <v>390</v>
      </c>
      <c r="I17" s="3">
        <f>[Oil Value]+[Gas Value]</f>
        <v>760</v>
      </c>
      <c r="J17" s="9">
        <f>IF(SUM([Total Value])=0,0,[Total Value]/SUM([Total Value]))</f>
        <v>0.296875</v>
      </c>
      <c r="K17" s="10">
        <v>45.2</v>
      </c>
    </row>
    <row r="18">
      <c r="A18" s="0" t="s">
        <v>313</v>
      </c>
      <c r="B18" s="0" t="s">
        <v>44</v>
      </c>
      <c r="C18" s="0" t="s">
        <v>45</v>
      </c>
      <c r="D18" s="0" t="s">
        <v>27</v>
      </c>
      <c r="E18" s="2">
        <v>91.87</v>
      </c>
      <c r="F18" s="2">
        <v>59.371408</v>
      </c>
      <c r="G18" s="3">
        <v>0</v>
      </c>
      <c r="H18" s="3">
        <v>80</v>
      </c>
      <c r="I18" s="3">
        <f>[Oil Value]+[Gas Value]</f>
        <v>80</v>
      </c>
      <c r="J18" s="9">
        <f>IF(SUM([Total Value])=0,0,[Total Value]/SUM([Total Value]))</f>
        <v>0.03125</v>
      </c>
      <c r="K18" s="10">
        <v>4.8</v>
      </c>
    </row>
    <row r="19">
      <c r="A19" s="0" t="s">
        <v>313</v>
      </c>
      <c r="B19" s="0" t="s">
        <v>46</v>
      </c>
      <c r="C19" s="0" t="s">
        <v>47</v>
      </c>
      <c r="D19" s="0" t="s">
        <v>27</v>
      </c>
      <c r="E19" s="2">
        <v>91.87</v>
      </c>
      <c r="F19" s="2">
        <v>59.371408</v>
      </c>
      <c r="G19" s="3">
        <v>120</v>
      </c>
      <c r="H19" s="3">
        <v>310</v>
      </c>
      <c r="I19" s="3">
        <f>[Oil Value]+[Gas Value]</f>
        <v>430</v>
      </c>
      <c r="J19" s="9">
        <f>IF(SUM([Total Value])=0,0,[Total Value]/SUM([Total Value]))</f>
        <v>0.16796875</v>
      </c>
      <c r="K19" s="10">
        <v>25.62</v>
      </c>
    </row>
    <row r="20">
      <c r="A20" s="0" t="s">
        <v>313</v>
      </c>
      <c r="B20" s="0" t="s">
        <v>48</v>
      </c>
      <c r="C20" s="0" t="s">
        <v>49</v>
      </c>
      <c r="D20" s="0" t="s">
        <v>27</v>
      </c>
      <c r="E20" s="2">
        <v>91.87</v>
      </c>
      <c r="F20" s="2">
        <v>59.371408</v>
      </c>
      <c r="G20" s="3">
        <v>440</v>
      </c>
      <c r="H20" s="3">
        <v>90</v>
      </c>
      <c r="I20" s="3">
        <f>[Oil Value]+[Gas Value]</f>
        <v>530</v>
      </c>
      <c r="J20" s="9">
        <f>IF(SUM([Total Value])=0,0,[Total Value]/SUM([Total Value]))</f>
        <v>0.20703125</v>
      </c>
      <c r="K20" s="10">
        <v>31.52</v>
      </c>
    </row>
    <row r="21">
      <c r="A21" s="0" t="s">
        <v>313</v>
      </c>
      <c r="B21" s="0" t="s">
        <v>50</v>
      </c>
      <c r="C21" s="0" t="s">
        <v>51</v>
      </c>
      <c r="D21" s="0" t="s">
        <v>27</v>
      </c>
      <c r="E21" s="2">
        <v>91.87</v>
      </c>
      <c r="F21" s="2">
        <v>59.371408</v>
      </c>
      <c r="G21" s="3">
        <v>420</v>
      </c>
      <c r="H21" s="3">
        <v>170</v>
      </c>
      <c r="I21" s="3">
        <f>[Oil Value]+[Gas Value]</f>
        <v>590</v>
      </c>
      <c r="J21" s="9">
        <f>IF(SUM([Total Value])=0,0,[Total Value]/SUM([Total Value]))</f>
        <v>0.23046875</v>
      </c>
      <c r="K21" s="10">
        <v>35.08</v>
      </c>
    </row>
    <row r="22">
      <c r="A22" s="0" t="s">
        <v>313</v>
      </c>
      <c r="B22" s="0" t="s">
        <v>52</v>
      </c>
      <c r="C22" s="0" t="s">
        <v>53</v>
      </c>
      <c r="D22" s="0" t="s">
        <v>27</v>
      </c>
      <c r="E22" s="2">
        <v>91.87</v>
      </c>
      <c r="F22" s="2">
        <v>59.371408</v>
      </c>
      <c r="G22" s="3">
        <v>0</v>
      </c>
      <c r="H22" s="3">
        <v>170</v>
      </c>
      <c r="I22" s="3">
        <f>[Oil Value]+[Gas Value]</f>
        <v>170</v>
      </c>
      <c r="J22" s="9">
        <f>IF(SUM([Total Value])=0,0,[Total Value]/SUM([Total Value]))</f>
        <v>0.06640625</v>
      </c>
      <c r="K22" s="10">
        <v>10.2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1.9241333007812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87.08</v>
      </c>
      <c r="D3" s="4">
        <v>87.08</v>
      </c>
      <c r="E3" s="4">
        <f>[Prior]+[First]+[Second]</f>
        <v>174.16</v>
      </c>
    </row>
    <row r="4">
      <c r="A4" s="0" t="s">
        <v>297</v>
      </c>
      <c r="B4" s="4">
        <v>0</v>
      </c>
      <c r="C4" s="4">
        <v>-37.55</v>
      </c>
      <c r="D4" s="4">
        <v>-37.55</v>
      </c>
      <c r="E4" s="4">
        <f>[Prior]+[First]+[Second]</f>
        <v>-75.1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49.53</v>
      </c>
      <c r="D8" s="4">
        <v>49.53</v>
      </c>
      <c r="E8" s="4">
        <f>[Prior]+[First]+[Second]</f>
        <v>99.06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49.53</v>
      </c>
      <c r="D11" s="4">
        <v>49.53</v>
      </c>
      <c r="E11" s="4">
        <f>[Prior]+[First]+[Second]</f>
        <v>99.06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49.53</v>
      </c>
      <c r="D13" s="4">
        <v>49.53</v>
      </c>
      <c r="E13" s="4">
        <f>[Prior]+[First]+[Second]</f>
        <v>99.06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72</v>
      </c>
      <c r="C17" s="0" t="s">
        <v>73</v>
      </c>
      <c r="D17" s="0" t="s">
        <v>28</v>
      </c>
      <c r="E17" s="2">
        <v>82.67</v>
      </c>
      <c r="F17" s="2">
        <v>46.92001</v>
      </c>
      <c r="G17" s="3">
        <v>0</v>
      </c>
      <c r="H17" s="3">
        <v>350</v>
      </c>
      <c r="I17" s="3">
        <f>[Oil Value]+[Gas Value]</f>
        <v>350</v>
      </c>
      <c r="J17" s="9">
        <f>IF(SUM([Total Value])=0,0,[Total Value]/SUM([Total Value]))</f>
        <v>0.16666666666666669</v>
      </c>
      <c r="K17" s="10">
        <v>16.48</v>
      </c>
    </row>
    <row r="18">
      <c r="A18" s="0" t="s">
        <v>313</v>
      </c>
      <c r="B18" s="0" t="s">
        <v>74</v>
      </c>
      <c r="C18" s="0" t="s">
        <v>75</v>
      </c>
      <c r="D18" s="0" t="s">
        <v>28</v>
      </c>
      <c r="E18" s="2">
        <v>82.67</v>
      </c>
      <c r="F18" s="2">
        <v>46.92001</v>
      </c>
      <c r="G18" s="3">
        <v>0</v>
      </c>
      <c r="H18" s="3">
        <v>190</v>
      </c>
      <c r="I18" s="3">
        <f>[Oil Value]+[Gas Value]</f>
        <v>190</v>
      </c>
      <c r="J18" s="9">
        <f>IF(SUM([Total Value])=0,0,[Total Value]/SUM([Total Value]))</f>
        <v>0.09047619047619049</v>
      </c>
      <c r="K18" s="10">
        <v>9.06</v>
      </c>
    </row>
    <row r="19">
      <c r="A19" s="0" t="s">
        <v>313</v>
      </c>
      <c r="B19" s="0" t="s">
        <v>76</v>
      </c>
      <c r="C19" s="0" t="s">
        <v>77</v>
      </c>
      <c r="D19" s="0" t="s">
        <v>28</v>
      </c>
      <c r="E19" s="2">
        <v>82.67</v>
      </c>
      <c r="F19" s="2">
        <v>46.92001</v>
      </c>
      <c r="G19" s="3">
        <v>0</v>
      </c>
      <c r="H19" s="3">
        <v>190</v>
      </c>
      <c r="I19" s="3">
        <f>[Oil Value]+[Gas Value]</f>
        <v>190</v>
      </c>
      <c r="J19" s="9">
        <f>IF(SUM([Total Value])=0,0,[Total Value]/SUM([Total Value]))</f>
        <v>0.09047619047619049</v>
      </c>
      <c r="K19" s="10">
        <v>9.06</v>
      </c>
    </row>
    <row r="20">
      <c r="A20" s="0" t="s">
        <v>313</v>
      </c>
      <c r="B20" s="0" t="s">
        <v>78</v>
      </c>
      <c r="C20" s="0" t="s">
        <v>79</v>
      </c>
      <c r="D20" s="0" t="s">
        <v>28</v>
      </c>
      <c r="E20" s="2">
        <v>82.67</v>
      </c>
      <c r="F20" s="2">
        <v>46.92001</v>
      </c>
      <c r="G20" s="3">
        <v>120</v>
      </c>
      <c r="H20" s="3">
        <v>270</v>
      </c>
      <c r="I20" s="3">
        <f>[Oil Value]+[Gas Value]</f>
        <v>390</v>
      </c>
      <c r="J20" s="9">
        <f>IF(SUM([Total Value])=0,0,[Total Value]/SUM([Total Value]))</f>
        <v>0.18571428571428572</v>
      </c>
      <c r="K20" s="10">
        <v>18.42</v>
      </c>
    </row>
    <row r="21">
      <c r="A21" s="0" t="s">
        <v>313</v>
      </c>
      <c r="B21" s="0" t="s">
        <v>80</v>
      </c>
      <c r="C21" s="0" t="s">
        <v>81</v>
      </c>
      <c r="D21" s="0" t="s">
        <v>28</v>
      </c>
      <c r="E21" s="2">
        <v>82.67</v>
      </c>
      <c r="F21" s="2">
        <v>46.92001</v>
      </c>
      <c r="G21" s="3">
        <v>370</v>
      </c>
      <c r="H21" s="3">
        <v>150</v>
      </c>
      <c r="I21" s="3">
        <f>[Oil Value]+[Gas Value]</f>
        <v>520</v>
      </c>
      <c r="J21" s="9">
        <f>IF(SUM([Total Value])=0,0,[Total Value]/SUM([Total Value]))</f>
        <v>0.24761904761904766</v>
      </c>
      <c r="K21" s="10">
        <v>24.34</v>
      </c>
    </row>
    <row r="22">
      <c r="A22" s="0" t="s">
        <v>313</v>
      </c>
      <c r="B22" s="0" t="s">
        <v>82</v>
      </c>
      <c r="C22" s="0" t="s">
        <v>83</v>
      </c>
      <c r="D22" s="0" t="s">
        <v>28</v>
      </c>
      <c r="E22" s="2">
        <v>82.67</v>
      </c>
      <c r="F22" s="2">
        <v>46.92001</v>
      </c>
      <c r="G22" s="3">
        <v>160</v>
      </c>
      <c r="H22" s="3">
        <v>260</v>
      </c>
      <c r="I22" s="3">
        <f>[Oil Value]+[Gas Value]</f>
        <v>420</v>
      </c>
      <c r="J22" s="9">
        <f>IF(SUM([Total Value])=0,0,[Total Value]/SUM([Total Value]))</f>
        <v>0.2</v>
      </c>
      <c r="K22" s="10">
        <v>19.82</v>
      </c>
    </row>
    <row r="23">
      <c r="A23" s="0" t="s">
        <v>313</v>
      </c>
      <c r="B23" s="0" t="s">
        <v>146</v>
      </c>
      <c r="C23" s="0" t="s">
        <v>147</v>
      </c>
      <c r="D23" s="0" t="s">
        <v>28</v>
      </c>
      <c r="E23" s="2">
        <v>82.67</v>
      </c>
      <c r="F23" s="2">
        <v>46.92001</v>
      </c>
      <c r="G23" s="3">
        <v>0</v>
      </c>
      <c r="H23" s="3">
        <v>40</v>
      </c>
      <c r="I23" s="3">
        <f>[Oil Value]+[Gas Value]</f>
        <v>40</v>
      </c>
      <c r="J23" s="9">
        <f>IF(SUM([Total Value])=0,0,[Total Value]/SUM([Total Value]))</f>
        <v>0.019047619047619046</v>
      </c>
      <c r="K23" s="10">
        <v>1.88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7.60158920288086" customWidth="1"/>
    <col min="4" max="4" width="30.71533393859863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290</v>
      </c>
    </row>
    <row r="2">
      <c r="A2" s="0" t="s">
        <v>291</v>
      </c>
      <c r="B2" s="0" t="s">
        <v>292</v>
      </c>
      <c r="C2" s="0" t="s">
        <v>293</v>
      </c>
      <c r="D2" s="0" t="s">
        <v>294</v>
      </c>
      <c r="E2" s="0" t="s">
        <v>295</v>
      </c>
    </row>
    <row r="3">
      <c r="A3" s="0" t="s">
        <v>296</v>
      </c>
      <c r="B3" s="4">
        <v>0</v>
      </c>
      <c r="C3" s="4">
        <v>93.99</v>
      </c>
      <c r="D3" s="4">
        <v>93.99</v>
      </c>
      <c r="E3" s="4">
        <f>[Prior]+[First]+[Second]</f>
        <v>187.98</v>
      </c>
    </row>
    <row r="4">
      <c r="A4" s="0" t="s">
        <v>297</v>
      </c>
      <c r="B4" s="4">
        <v>0</v>
      </c>
      <c r="C4" s="4">
        <v>-35.47</v>
      </c>
      <c r="D4" s="4">
        <v>-35.47</v>
      </c>
      <c r="E4" s="4">
        <f>[Prior]+[First]+[Second]</f>
        <v>-70.94</v>
      </c>
    </row>
    <row r="5">
      <c r="A5" s="0" t="s">
        <v>298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299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300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301</v>
      </c>
      <c r="B8" s="4">
        <v>0</v>
      </c>
      <c r="C8" s="4">
        <v>58.52</v>
      </c>
      <c r="D8" s="4">
        <v>58.52</v>
      </c>
      <c r="E8" s="4">
        <f>[Prior]+[First]+[Second]</f>
        <v>117.04</v>
      </c>
    </row>
    <row r="9">
      <c r="A9" s="0" t="s">
        <v>302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303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304</v>
      </c>
      <c r="B11" s="4">
        <v>0</v>
      </c>
      <c r="C11" s="4">
        <v>58.52</v>
      </c>
      <c r="D11" s="4">
        <v>58.52</v>
      </c>
      <c r="E11" s="4">
        <f>[Prior]+[First]+[Second]</f>
        <v>117.04</v>
      </c>
    </row>
    <row r="12">
      <c r="A12" s="0" t="s">
        <v>305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306</v>
      </c>
      <c r="B13" s="4">
        <v>0</v>
      </c>
      <c r="C13" s="4">
        <v>58.52</v>
      </c>
      <c r="D13" s="4">
        <v>58.52</v>
      </c>
      <c r="E13" s="4">
        <f>[Prior]+[First]+[Second]</f>
        <v>117.04</v>
      </c>
    </row>
    <row r="15">
      <c r="A15" s="1" t="s">
        <v>307</v>
      </c>
    </row>
    <row r="16">
      <c r="A16" s="0" t="s">
        <v>308</v>
      </c>
      <c r="B16" s="0" t="s">
        <v>309</v>
      </c>
      <c r="C16" s="0" t="s">
        <v>310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311</v>
      </c>
      <c r="K16" s="0" t="s">
        <v>312</v>
      </c>
    </row>
    <row r="17">
      <c r="A17" s="0" t="s">
        <v>313</v>
      </c>
      <c r="B17" s="0" t="s">
        <v>206</v>
      </c>
      <c r="C17" s="0" t="s">
        <v>207</v>
      </c>
      <c r="D17" s="0" t="s">
        <v>29</v>
      </c>
      <c r="E17" s="2">
        <v>113.85</v>
      </c>
      <c r="F17" s="2">
        <v>70.871342</v>
      </c>
      <c r="G17" s="3">
        <v>0</v>
      </c>
      <c r="H17" s="3">
        <v>1650</v>
      </c>
      <c r="I17" s="3">
        <f>[Oil Value]+[Gas Value]</f>
        <v>1650</v>
      </c>
      <c r="J17" s="9">
        <f>IF(SUM([Total Value])=0,0,[Total Value]/SUM([Total Value]))</f>
        <v>1</v>
      </c>
      <c r="K17" s="10">
        <v>117.04</v>
      </c>
    </row>
  </sheetData>
  <headerFooter/>
  <tableParts>
    <tablePart r:id="rId1"/>
    <tablePart r:id="rId2"/>
  </tableParts>
</worksheet>
</file>